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Наталiя\Desktop\ОД ЕЛЕКТРОННІ РОЗПОРЯДЖЕННЯ\2022 ОД\Березень 2022\"/>
    </mc:Choice>
  </mc:AlternateContent>
  <bookViews>
    <workbookView xWindow="0" yWindow="0" windowWidth="20490" windowHeight="6720" tabRatio="535"/>
  </bookViews>
  <sheets>
    <sheet name=" КПК0212111 " sheetId="6" r:id="rId1"/>
  </sheets>
  <definedNames>
    <definedName name="_xlnm.Print_Area" localSheetId="0">' КПК0212111 '!$A$1:$BL$106</definedName>
  </definedNames>
  <calcPr calcId="162913"/>
</workbook>
</file>

<file path=xl/calcChain.xml><?xml version="1.0" encoding="utf-8"?>
<calcChain xmlns="http://schemas.openxmlformats.org/spreadsheetml/2006/main">
  <c r="AO85" i="6" l="1"/>
  <c r="AO64" i="6"/>
  <c r="AO88" i="6" l="1"/>
  <c r="BE68" i="6"/>
  <c r="AO67" i="6"/>
  <c r="BE67" i="6" s="1"/>
  <c r="AO66" i="6"/>
  <c r="BE65" i="6"/>
  <c r="AO84" i="6"/>
  <c r="BE92" i="6"/>
  <c r="BE93" i="6"/>
  <c r="BE94" i="6"/>
  <c r="BE78" i="6"/>
  <c r="BE66" i="6" l="1"/>
  <c r="AB56" i="6"/>
  <c r="BE96" i="6" l="1"/>
  <c r="BE95" i="6"/>
  <c r="AO90" i="6"/>
  <c r="BE90" i="6" s="1"/>
  <c r="AO89" i="6"/>
  <c r="BE89" i="6" s="1"/>
  <c r="BE88" i="6"/>
  <c r="BE85" i="6"/>
  <c r="BE84" i="6"/>
  <c r="BE81" i="6"/>
  <c r="BE80" i="6"/>
  <c r="AO77" i="6"/>
  <c r="AO76" i="6"/>
  <c r="BE75" i="6"/>
  <c r="BE74" i="6"/>
  <c r="BE72" i="6"/>
  <c r="BE71" i="6"/>
  <c r="BE70" i="6"/>
  <c r="BE69" i="6"/>
  <c r="AR56" i="6"/>
  <c r="BE77" i="6" l="1"/>
  <c r="AO87" i="6"/>
  <c r="BE87" i="6" s="1"/>
  <c r="BE76" i="6"/>
  <c r="AO86" i="6"/>
  <c r="BE86" i="6" s="1"/>
  <c r="BE64" i="6"/>
  <c r="AB57" i="6" l="1"/>
  <c r="AR57" i="6" l="1"/>
  <c r="AC47" i="6"/>
  <c r="AC48" i="6" l="1"/>
  <c r="AS47" i="6"/>
  <c r="AS48" i="6" l="1"/>
  <c r="AV20" i="6"/>
  <c r="W20" i="6" s="1"/>
</calcChain>
</file>

<file path=xl/sharedStrings.xml><?xml version="1.0" encoding="utf-8"?>
<sst xmlns="http://schemas.openxmlformats.org/spreadsheetml/2006/main" count="183" uniqueCount="114">
  <si>
    <t>Джерело інформації</t>
  </si>
  <si>
    <t>Одиниця виміру</t>
  </si>
  <si>
    <t>ПОГОДЖЕНО:</t>
  </si>
  <si>
    <t>2.</t>
  </si>
  <si>
    <t>npp</t>
  </si>
  <si>
    <t>name</t>
  </si>
  <si>
    <t>pz2</t>
  </si>
  <si>
    <t>ps2</t>
  </si>
  <si>
    <t>formula=RC[-16]+RC[-8]</t>
  </si>
  <si>
    <t>p4.7</t>
  </si>
  <si>
    <t>s4.7</t>
  </si>
  <si>
    <t>p4.8</t>
  </si>
  <si>
    <t>s4.8</t>
  </si>
  <si>
    <t>p4.9</t>
  </si>
  <si>
    <t>s4.9</t>
  </si>
  <si>
    <t>s4.10</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</si>
  <si>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</si>
  <si>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</si>
  <si>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</si>
  <si>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</si>
  <si>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</si>
  <si>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</si>
  <si>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</si>
  <si>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</si>
  <si>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</si>
  <si>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</si>
  <si>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</si>
  <si>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6. Цілі державної політики, на досягнення яких спрямована реалізація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</si>
  <si>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</si>
  <si>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</si>
  <si>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</si>
  <si>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</si>
  <si>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</si>
  <si>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</si>
  <si>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</si>
  <si>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s4.6</t>
  </si>
  <si>
    <t>p4.6</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</si>
  <si>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</si>
  <si>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</si>
  <si>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</si>
  <si>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</si>
  <si>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</si>
  <si>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</si>
  <si>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</si>
  <si>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</si>
  <si>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</si>
  <si>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</si>
  <si>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</si>
  <si>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затрат</t>
  </si>
  <si>
    <t>кількість штатних одиниць</t>
  </si>
  <si>
    <t>продукту</t>
  </si>
  <si>
    <t>ефективності</t>
  </si>
  <si>
    <t>0200000</t>
  </si>
  <si>
    <t>0210000</t>
  </si>
  <si>
    <t>штатний розпис</t>
  </si>
  <si>
    <t>осіб</t>
  </si>
  <si>
    <t>якості</t>
  </si>
  <si>
    <t>Забезпечення  належних умов при наданні первинної медичної допомоги</t>
  </si>
  <si>
    <t>Виконавчий комітет Роменської міської ради</t>
  </si>
  <si>
    <t>бюджетної програми місцевого бюджету на 2022  рік</t>
  </si>
  <si>
    <t>0212111</t>
  </si>
  <si>
    <t>Первинна медична допомога населенню, що надається центрами первинної медичної (медико-санітарної) допомоги</t>
  </si>
  <si>
    <t>04057988</t>
  </si>
  <si>
    <t>грн</t>
  </si>
  <si>
    <t>кошторис</t>
  </si>
  <si>
    <t>картка обліку</t>
  </si>
  <si>
    <t>охоплення тубіркулін-діагностикою дитячого населення</t>
  </si>
  <si>
    <t>розрахунок</t>
  </si>
  <si>
    <t>кількість прикріпленого сільського населення до закладу</t>
  </si>
  <si>
    <t>кількість прикріпленого населення на 1 лікаря, який надає первинну допомогу</t>
  </si>
  <si>
    <t>рівень забезпечення технічними та іншими засобами</t>
  </si>
  <si>
    <t>обсяг видатків на забезпечення дитячим харчуванням дітей перших років життя і малозабезпечених сімей</t>
  </si>
  <si>
    <t>кількість осіб, що потребують забезпечення спеціалізованим харчуванням</t>
  </si>
  <si>
    <t>кількість осіб, що потребують забезпечення дитячим харчуванням</t>
  </si>
  <si>
    <t>середні видатки на 1 особу, яка потребує дитячого харчування</t>
  </si>
  <si>
    <t>середні видатки на 1 особу, яка потребує забезпечення спеціальним харчуванням</t>
  </si>
  <si>
    <t>Міський голова</t>
  </si>
  <si>
    <t>Олег СТОГНІЙ</t>
  </si>
  <si>
    <t>Тетяна ЯРОШЕНКО</t>
  </si>
  <si>
    <t>кількість осіб, які страждають на рідкісні (орфанні) захворювавння  та потребують забезпеченя медичними виробами</t>
  </si>
  <si>
    <t xml:space="preserve"> лікарі, які надають первинну допомогу</t>
  </si>
  <si>
    <t>обсяг видатків для забезпечення медичними виробами  громадян, які страждають на рідкісні (орфанні) захворювання</t>
  </si>
  <si>
    <t>рівень забезпечення медичними виробами   одного хворого</t>
  </si>
  <si>
    <t>Забезпечення надання первинної медичної допомоги населенню</t>
  </si>
  <si>
    <t>рівень забезпеченості діагностичним препаратом туберкулін</t>
  </si>
  <si>
    <t>кількість осіб, що потребують забезпечення технічними та іншими засобами</t>
  </si>
  <si>
    <t>середні видатки на 1 хворого для забезпечення технічними та іншими засобами</t>
  </si>
  <si>
    <t>рівень забезпечення потреби в дитячому харчуванні</t>
  </si>
  <si>
    <t>рівень забезпечення потреби в спеціальному харчуванні</t>
  </si>
  <si>
    <t xml:space="preserve">середні видатки на 1 хворого, які страждають на рідкісні (орфанні) захворювавння  та потребують забезпеченя медичними виробами </t>
  </si>
  <si>
    <t>обсяг видатків на забезпечення технічними та іншими засобами</t>
  </si>
  <si>
    <t>кількість осіб, що підлягають туберкуліно-діагностиці</t>
  </si>
  <si>
    <t>обсяг видатків на оплату праці працівникам сільській місцевості та  його  господарське, бухгалтерсько- економічне, статистичне, кадрове  забезпечення, на оплату енергоносіїв та комунальних послуг, оплату послуг, медикаментів та закупівля предметів, матеріалів для закладів, розташованих в сільській місцевості</t>
  </si>
  <si>
    <t xml:space="preserve">обсяг видатків на придбання діагностичного препарату-туберкулін </t>
  </si>
  <si>
    <t>кількість осіб, що мають ризик зараження</t>
  </si>
  <si>
    <t>середні видатки на одну особу</t>
  </si>
  <si>
    <t xml:space="preserve">4. </t>
  </si>
  <si>
    <t xml:space="preserve">Управління фінансів Роменської міської ради
Начальник управління    		                         </t>
  </si>
  <si>
    <t>Обсяг бюджетних призначень/ бюджетних асигнувань</t>
  </si>
  <si>
    <t>відсотки</t>
  </si>
  <si>
    <t>одиниць</t>
  </si>
  <si>
    <t>обсяг видатків для недопущення розповсюдження випадків захворювань, спричинених коронавірусною інфекцією 2019-nCoV</t>
  </si>
  <si>
    <t>Підвищення рівня надання медичної допомоги та збереження здоров'я населення</t>
  </si>
  <si>
    <t>Програма забезпечення медичним обслуговуванням населення підприємствами охорони здоров’я Роменської міської територіальної громади на 2022-2024 роки, затверджена рішенням  міської ради  від 24.11.2021</t>
  </si>
  <si>
    <t>обсяг видатків на забезпечення спеціальним харчування хворих  на орфанні захворювання</t>
  </si>
  <si>
    <t>до розпорядження міського голови</t>
  </si>
  <si>
    <t>7. Мета бюджетної програми: підвищення рівня надання медичної допомоги та збереження здоров’я населення</t>
  </si>
  <si>
    <t>спеціального фонду</t>
  </si>
  <si>
    <t>ЗАТВЕРДЖЕНО
Наказ Міністерства фінансів України
26 серпня 2014 року № 836
(у редакції наказу Міністерства фінансів України від 29 грудня 2018 року № 1209)</t>
  </si>
  <si>
    <r>
      <rPr>
        <b/>
        <sz val="12"/>
        <rFont val="Times New Roman"/>
        <family val="1"/>
        <charset val="204"/>
      </rPr>
      <t xml:space="preserve">5. </t>
    </r>
    <r>
      <rPr>
        <sz val="12"/>
        <rFont val="Times New Roman"/>
        <family val="1"/>
        <charset val="204"/>
      </rPr>
      <t>Підстави для виконання бюджетної програми:</t>
    </r>
  </si>
  <si>
    <t>0726</t>
  </si>
  <si>
    <t xml:space="preserve">Додаток </t>
  </si>
  <si>
    <t>від 16.03.2022 № 25-ОД</t>
  </si>
  <si>
    <t xml:space="preserve">Бюджетний кодекс України; закони України: «Основи законодавства України про охорону здоров'я»,«Про місцеве самоврядування в Україні»;  Порядок забезпечення осіб з інвалідністю, дітей з інвалідністю, інших окремих категорій населення медичними виробами та іншими засобами, затверджений постановою Кабінету Міністрів України від 03 грудня 2019 року № 1301; постанова Кабінету Міністрів України від 08 лютого 1994 року № 66 «Про додаткові соціальні гарантії для малозабезпечених сімей з хворими дітьми та з дітьми першого і другого року життя»;  наказ Міністерства фінансів України та Міністерства охорони здоров’я України від 28 травня 2010 року № 283/437 «Про затвердження типового переліку бюджетних програм та результативних показників»; наказ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наказ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наказ Міністерства охорони здоров’я України від 28 березня 2020 року № 722 «Організація надання медичної допомоги хворим на коронавірусну хворобу (COVID-19)»; рішень міської ради: від 23.02.2022 «Про внесення змін до Програми забезпечення медичним обслуговуванням населення підприємствами охорони здоров’я Роменської міської територіальної громади на 2022-2024 роки», від 15.03.2022 «Про внесення змін до Програми забезпечення медичним обслуговуванням населення підприємствами охорони здоров’я Роменської міської територіальної громади на 2022-2024 роки», від 23.02.2022 «Про внесення змін до рішення міської ради восьмого скликання від 23.12.2021 «Про Бюджет Роменської міської територіальної громади на 2022 рік» та від 15.03.2022 «Про внесення змін до рішення міської ради восьмого скликання від 23.12.2021 «Про Бюджет Роменської міської територіальної громади на 2022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</si>
</sst>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0.000"/>
    <numFmt numFmtId="166" formatCode="#,##0.0"/>
    <numFmt numFmtId="167" formatCode="#0"/>
  </numFmts>
  <fonts count="12" x14ac:knownFonts="1">
    <font>
      <sz val="10"/>
      <name val="Arial Cyr"/>
      <charset val="204"/>
    </font>
    <font>
      <sz val="10"/>
      <name val="Times New Roman"/>
      <family val="1"/>
      <charset val="204"/>
    </font>
    <font>
      <sz val="12"/>
      <name val="Times New Roman"/>
      <family val="1"/>
      <charset val="204"/>
    </font>
    <font>
      <sz val="12"/>
      <name val="Arial Cyr"/>
      <charset val="204"/>
    </font>
    <font>
      <sz val="12"/>
      <name val="Times New Roman CYR"/>
      <charset val="204"/>
    </font>
    <font>
      <b/>
      <sz val="12"/>
      <name val="Times New Roman"/>
      <family val="1"/>
      <charset val="204"/>
    </font>
    <font>
      <u/>
      <sz val="12"/>
      <name val="Arial Cyr"/>
      <charset val="204"/>
    </font>
    <font>
      <b/>
      <sz val="12"/>
      <name val="Arial Cyr"/>
      <charset val="204"/>
    </font>
    <font>
      <b/>
      <sz val="12"/>
      <name val="Times New Roman CYR"/>
      <family val="1"/>
      <charset val="204"/>
    </font>
    <font>
      <b/>
      <u/>
      <sz val="12"/>
      <name val="Times New Roman"/>
      <family val="1"/>
      <charset val="204"/>
    </font>
    <font>
      <sz val="12"/>
      <color indexed="8"/>
      <name val="Times New Roman"/>
      <family val="1"/>
      <charset val="204"/>
    </font>
    <font>
      <sz val="10"/>
      <name val="Times New Roman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1">
    <xf numFmtId="0" fontId="0" fillId="0" borderId="0" xfId="0"/>
    <xf numFmtId="0" fontId="3" fillId="0" borderId="0" xfId="0" applyFont="1" applyBorder="1" applyAlignment="1"/>
    <xf numFmtId="0" fontId="2" fillId="2" borderId="0" xfId="0" applyFont="1" applyFill="1" applyBorder="1" applyAlignment="1">
      <alignment horizontal="center" vertical="top"/>
    </xf>
    <xf numFmtId="0" fontId="3" fillId="2" borderId="0" xfId="0" applyFont="1" applyFill="1"/>
    <xf numFmtId="0" fontId="2" fillId="2" borderId="0" xfId="0" applyFont="1" applyFill="1" applyAlignment="1">
      <alignment horizontal="center" vertical="top"/>
    </xf>
    <xf numFmtId="0" fontId="4" fillId="2" borderId="0" xfId="0" applyFont="1" applyFill="1" applyBorder="1" applyAlignment="1">
      <alignment horizontal="center" vertical="top"/>
    </xf>
    <xf numFmtId="0" fontId="4" fillId="2" borderId="0" xfId="0" applyFont="1" applyFill="1" applyAlignment="1">
      <alignment horizontal="center" vertical="top"/>
    </xf>
    <xf numFmtId="0" fontId="3" fillId="2" borderId="0" xfId="0" applyFont="1" applyFill="1" applyBorder="1" applyAlignment="1"/>
    <xf numFmtId="0" fontId="2" fillId="0" borderId="0" xfId="0" applyFont="1"/>
    <xf numFmtId="0" fontId="5" fillId="0" borderId="0" xfId="0" applyFont="1"/>
    <xf numFmtId="0" fontId="2" fillId="2" borderId="0" xfId="0" applyFont="1" applyFill="1"/>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right" vertical="center" wrapText="1"/>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4" fontId="5" fillId="0" borderId="0" xfId="0" applyNumberFormat="1" applyFont="1" applyBorder="1" applyAlignment="1">
      <alignment horizontal="center" vertical="center"/>
    </xf>
    <xf numFmtId="4" fontId="2"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xf numFmtId="0" fontId="5" fillId="0" borderId="0" xfId="0" applyFont="1" applyBorder="1" applyAlignment="1">
      <alignment horizontal="left" vertical="center" wrapText="1"/>
    </xf>
    <xf numFmtId="0" fontId="5" fillId="0" borderId="0" xfId="0" applyFont="1" applyBorder="1"/>
    <xf numFmtId="0" fontId="5" fillId="2" borderId="0" xfId="0" applyFont="1" applyFill="1"/>
    <xf numFmtId="0" fontId="2" fillId="0" borderId="0" xfId="0" applyFont="1" applyBorder="1" applyAlignment="1">
      <alignment horizontal="center"/>
    </xf>
    <xf numFmtId="0" fontId="2" fillId="0" borderId="0" xfId="0" applyFont="1" applyAlignment="1">
      <alignment horizontal="center"/>
    </xf>
    <xf numFmtId="0" fontId="6" fillId="0" borderId="0" xfId="0" applyFont="1" applyAlignment="1"/>
    <xf numFmtId="0" fontId="7" fillId="0" borderId="0" xfId="0" applyFont="1" applyAlignment="1"/>
    <xf numFmtId="0" fontId="5" fillId="0" borderId="0" xfId="0" applyFont="1" applyAlignment="1">
      <alignment horizontal="left"/>
    </xf>
    <xf numFmtId="0" fontId="5" fillId="0" borderId="0" xfId="0" applyFont="1" applyAlignment="1"/>
    <xf numFmtId="0" fontId="3" fillId="0" borderId="0" xfId="0" applyFont="1" applyAlignment="1"/>
    <xf numFmtId="0" fontId="2" fillId="0" borderId="0" xfId="0" applyFont="1" applyAlignment="1">
      <alignment horizontal="left"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left" vertical="top" wrapText="1"/>
    </xf>
    <xf numFmtId="0" fontId="2" fillId="2" borderId="0" xfId="0" applyFont="1" applyFill="1" applyBorder="1"/>
    <xf numFmtId="0" fontId="5" fillId="2" borderId="0" xfId="0" applyFont="1" applyFill="1" applyBorder="1"/>
    <xf numFmtId="0" fontId="2" fillId="0" borderId="0" xfId="0" applyFont="1" applyAlignment="1"/>
    <xf numFmtId="4" fontId="5" fillId="0" borderId="0" xfId="0" applyNumberFormat="1" applyFont="1" applyBorder="1" applyAlignment="1">
      <alignment wrapText="1"/>
    </xf>
    <xf numFmtId="0" fontId="2" fillId="0" borderId="0" xfId="0" applyFont="1" applyAlignment="1">
      <alignment horizontal="center" wrapText="1"/>
    </xf>
    <xf numFmtId="0" fontId="5"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wrapText="1"/>
    </xf>
    <xf numFmtId="165" fontId="9" fillId="0" borderId="0" xfId="0" applyNumberFormat="1" applyFont="1" applyAlignment="1">
      <alignment horizontal="left" wrapText="1"/>
    </xf>
    <xf numFmtId="4" fontId="5" fillId="0" borderId="0" xfId="0" applyNumberFormat="1" applyFont="1" applyBorder="1" applyAlignment="1">
      <alignment horizontal="center" wrapText="1"/>
    </xf>
    <xf numFmtId="0" fontId="2" fillId="2" borderId="0" xfId="0" applyFont="1" applyFill="1" applyAlignment="1">
      <alignment horizontal="center"/>
    </xf>
    <xf numFmtId="0" fontId="5" fillId="2" borderId="0" xfId="0" applyFont="1" applyFill="1" applyAlignment="1">
      <alignment horizontal="center"/>
    </xf>
    <xf numFmtId="0" fontId="1" fillId="2" borderId="0" xfId="0" applyFont="1" applyFill="1" applyBorder="1" applyAlignment="1">
      <alignment horizontal="center" vertical="top"/>
    </xf>
    <xf numFmtId="0" fontId="0" fillId="2" borderId="0" xfId="0" applyFont="1" applyFill="1"/>
    <xf numFmtId="0" fontId="11" fillId="2" borderId="0" xfId="0" applyFont="1" applyFill="1" applyBorder="1" applyAlignment="1">
      <alignment horizontal="center" vertical="top"/>
    </xf>
    <xf numFmtId="0" fontId="5" fillId="0" borderId="0" xfId="0" applyFont="1" applyBorder="1" applyAlignment="1">
      <alignment horizontal="justify" wrapText="1"/>
    </xf>
    <xf numFmtId="0" fontId="2" fillId="0" borderId="0" xfId="0" applyFont="1" applyBorder="1" applyAlignment="1"/>
    <xf numFmtId="167"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8" xfId="0" applyNumberFormat="1"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3" fontId="2" fillId="0" borderId="8"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8"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10" xfId="0" applyNumberFormat="1" applyFont="1" applyBorder="1" applyAlignment="1">
      <alignment horizontal="center" vertical="top" wrapText="1"/>
    </xf>
    <xf numFmtId="0" fontId="5" fillId="0" borderId="6" xfId="0" applyFont="1" applyBorder="1" applyAlignment="1">
      <alignment horizontal="center" vertical="center" wrapText="1"/>
    </xf>
    <xf numFmtId="0" fontId="5" fillId="0" borderId="8"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5" fillId="0" borderId="6" xfId="0" applyNumberFormat="1" applyFon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5" fillId="0" borderId="8" xfId="0" applyNumberFormat="1"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4" fontId="5" fillId="0" borderId="6" xfId="0" applyNumberFormat="1" applyFont="1" applyBorder="1" applyAlignment="1">
      <alignment horizontal="center" vertical="center" wrapText="1"/>
    </xf>
    <xf numFmtId="0" fontId="2"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NumberFormat="1" applyFont="1" applyBorder="1" applyAlignment="1">
      <alignment horizontal="left" vertical="top" wrapText="1"/>
    </xf>
    <xf numFmtId="0" fontId="5" fillId="0" borderId="10" xfId="0" applyNumberFormat="1" applyFont="1" applyBorder="1" applyAlignment="1">
      <alignment horizontal="left" vertical="top" wrapText="1"/>
    </xf>
    <xf numFmtId="0" fontId="5" fillId="0" borderId="8"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2" fillId="0" borderId="0" xfId="0" applyFont="1" applyAlignment="1">
      <alignment horizontal="left" wrapText="1"/>
    </xf>
    <xf numFmtId="4" fontId="5" fillId="0" borderId="0" xfId="0" applyNumberFormat="1" applyFont="1" applyBorder="1" applyAlignment="1">
      <alignment horizontal="center" wrapText="1"/>
    </xf>
    <xf numFmtId="14" fontId="10" fillId="0" borderId="0" xfId="0" applyNumberFormat="1" applyFont="1" applyBorder="1" applyAlignment="1">
      <alignment horizontal="center"/>
    </xf>
    <xf numFmtId="0" fontId="10" fillId="0" borderId="0" xfId="0" applyFont="1" applyBorder="1" applyAlignment="1">
      <alignment horizontal="center"/>
    </xf>
    <xf numFmtId="0" fontId="2" fillId="0" borderId="0" xfId="0" applyFont="1" applyAlignment="1">
      <alignment horizontal="center"/>
    </xf>
    <xf numFmtId="0" fontId="5" fillId="0" borderId="0" xfId="0" applyFont="1" applyBorder="1" applyAlignment="1">
      <alignment horizontal="left" vertical="top" wrapText="1"/>
    </xf>
    <xf numFmtId="0" fontId="5" fillId="0" borderId="0" xfId="0" applyFont="1" applyBorder="1" applyAlignment="1">
      <alignment horizontal="center" vertical="center" wrapText="1"/>
    </xf>
    <xf numFmtId="0" fontId="2" fillId="0" borderId="0" xfId="0" applyFont="1" applyBorder="1" applyAlignment="1">
      <alignment horizontal="center"/>
    </xf>
    <xf numFmtId="14" fontId="10" fillId="0" borderId="0" xfId="0" applyNumberFormat="1" applyFont="1" applyBorder="1" applyAlignment="1">
      <alignment horizontal="left"/>
    </xf>
    <xf numFmtId="0" fontId="10" fillId="0" borderId="0" xfId="0" applyFont="1" applyBorder="1" applyAlignment="1">
      <alignment horizontal="left"/>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0" xfId="0" applyFont="1" applyBorder="1" applyAlignment="1">
      <alignment horizontal="left" wrapText="1"/>
    </xf>
    <xf numFmtId="166" fontId="2" fillId="0" borderId="6" xfId="0" applyNumberFormat="1" applyFont="1" applyBorder="1" applyAlignment="1">
      <alignment horizontal="center" vertical="center" wrapText="1"/>
    </xf>
    <xf numFmtId="0" fontId="2" fillId="0" borderId="9" xfId="0" applyNumberFormat="1" applyFont="1" applyBorder="1" applyAlignment="1">
      <alignment horizontal="justify" vertical="top" wrapText="1"/>
    </xf>
    <xf numFmtId="0" fontId="2" fillId="0" borderId="10" xfId="0" applyNumberFormat="1" applyFont="1" applyBorder="1" applyAlignment="1">
      <alignment horizontal="justify" vertical="top" wrapText="1"/>
    </xf>
    <xf numFmtId="4"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0" borderId="10" xfId="0" applyNumberFormat="1" applyFont="1" applyBorder="1" applyAlignment="1">
      <alignment horizontal="left" vertical="center" wrapText="1"/>
    </xf>
    <xf numFmtId="0" fontId="1" fillId="2" borderId="0" xfId="0" applyFont="1" applyFill="1" applyAlignment="1">
      <alignment horizontal="center" vertical="top" wrapText="1"/>
    </xf>
    <xf numFmtId="0" fontId="11" fillId="2" borderId="0" xfId="0" applyFont="1" applyFill="1" applyAlignment="1">
      <alignment horizontal="center" vertical="top" wrapText="1"/>
    </xf>
    <xf numFmtId="0" fontId="5" fillId="2" borderId="4" xfId="0" quotePrefix="1"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4" xfId="0" applyFont="1" applyFill="1" applyBorder="1" applyAlignment="1">
      <alignment horizontal="left" wrapText="1"/>
    </xf>
    <xf numFmtId="49" fontId="5" fillId="2" borderId="4" xfId="0" quotePrefix="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8" fillId="2" borderId="4" xfId="0" applyFont="1" applyFill="1" applyBorder="1" applyAlignment="1">
      <alignment horizontal="left" vertical="top" wrapText="1"/>
    </xf>
    <xf numFmtId="0" fontId="0" fillId="0" borderId="0" xfId="0" applyFont="1" applyAlignment="1">
      <alignment horizontal="center" vertical="top"/>
    </xf>
    <xf numFmtId="0" fontId="11" fillId="2" borderId="5"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5" fillId="2" borderId="4" xfId="0" applyFont="1" applyFill="1" applyBorder="1" applyAlignment="1">
      <alignment horizontal="justify" vertical="top" wrapText="1"/>
    </xf>
    <xf numFmtId="0" fontId="2" fillId="0" borderId="0" xfId="0" applyFont="1" applyAlignment="1">
      <alignment vertical="center" wrapText="1"/>
    </xf>
    <xf numFmtId="0" fontId="2" fillId="0" borderId="0" xfId="0" applyFont="1" applyBorder="1" applyAlignment="1">
      <alignment horizontal="justify" vertical="top" wrapText="1"/>
    </xf>
    <xf numFmtId="0" fontId="5" fillId="0" borderId="0" xfId="0" applyFont="1" applyBorder="1" applyAlignment="1">
      <alignment horizontal="justify" vertical="top"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 fillId="0" borderId="4" xfId="0" applyFont="1" applyBorder="1" applyAlignment="1">
      <alignment horizontal="righ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9" xfId="0" applyNumberFormat="1" applyFont="1" applyBorder="1" applyAlignment="1">
      <alignment horizontal="left" vertical="top" wrapText="1"/>
    </xf>
    <xf numFmtId="0" fontId="2" fillId="0" borderId="10" xfId="0" applyNumberFormat="1" applyFont="1" applyBorder="1" applyAlignment="1">
      <alignment horizontal="left" vertical="top" wrapText="1"/>
    </xf>
    <xf numFmtId="167" fontId="2" fillId="0" borderId="8"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167" fontId="2" fillId="0" borderId="10" xfId="0" applyNumberFormat="1" applyFont="1" applyBorder="1" applyAlignment="1">
      <alignment horizontal="center" vertical="center" wrapText="1"/>
    </xf>
    <xf numFmtId="0" fontId="5" fillId="0" borderId="6" xfId="0" applyNumberFormat="1" applyFont="1" applyBorder="1" applyAlignment="1">
      <alignment horizontal="center" vertical="top" wrapText="1"/>
    </xf>
    <xf numFmtId="0" fontId="7" fillId="0" borderId="6" xfId="0" applyFont="1" applyBorder="1" applyAlignment="1">
      <alignment horizontal="center" vertical="top" wrapText="1"/>
    </xf>
    <xf numFmtId="0" fontId="2" fillId="0" borderId="6" xfId="0" applyNumberFormat="1" applyFont="1" applyBorder="1" applyAlignment="1">
      <alignment horizontal="justify" vertical="top" wrapText="1"/>
    </xf>
    <xf numFmtId="0" fontId="3" fillId="0" borderId="6" xfId="0" applyFont="1" applyBorder="1" applyAlignment="1">
      <alignment horizontal="justify" vertical="top" wrapText="1"/>
    </xf>
    <xf numFmtId="0" fontId="2" fillId="0" borderId="6" xfId="0" applyNumberFormat="1" applyFont="1" applyBorder="1" applyAlignment="1">
      <alignment horizontal="center" vertical="top" wrapText="1"/>
    </xf>
    <xf numFmtId="0" fontId="3" fillId="0" borderId="6" xfId="0" applyFont="1" applyBorder="1" applyAlignment="1">
      <alignment horizontal="center" vertical="top" wrapText="1"/>
    </xf>
    <xf numFmtId="0" fontId="2" fillId="0" borderId="6" xfId="0" applyFont="1" applyBorder="1" applyAlignment="1">
      <alignment horizontal="center" vertical="top" wrapText="1"/>
    </xf>
    <xf numFmtId="0" fontId="2" fillId="2" borderId="6" xfId="0" applyFont="1" applyFill="1" applyBorder="1"/>
  </cellXfs>
  <cellStyles count="1">
    <cellStyle name="Обычны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1"/>
  <sheetViews>
    <sheetView tabSelected="1" view="pageBreakPreview" topLeftCell="A77" zoomScaleNormal="100" zoomScaleSheetLayoutView="100" workbookViewId="0">
      <selection activeCell="A81" sqref="A81:XFD81"/>
    </sheetView>
  </sheetViews>
  <sheetFormatPr defaultColWidth="9.140625" defaultRowHeight="15.75" x14ac:dyDescent="0.25"/>
  <cols>
    <col min="1" max="1" width="4.42578125" style="10" customWidth="1"/>
    <col min="2" max="5" width="2.85546875" style="10" customWidth="1"/>
    <col min="6" max="6" width="8.28515625" style="10" hidden="1" customWidth="1"/>
    <col min="7" max="14" width="2.85546875" style="10" customWidth="1"/>
    <col min="15" max="15" width="2.85546875" style="10" hidden="1" customWidth="1"/>
    <col min="16" max="24" width="2.85546875" style="10" customWidth="1"/>
    <col min="25" max="25" width="1.85546875" style="10" customWidth="1"/>
    <col min="26" max="26" width="2.85546875" style="10" customWidth="1"/>
    <col min="27" max="28" width="1.28515625" style="10" customWidth="1"/>
    <col min="29" max="32" width="2.85546875" style="10" customWidth="1"/>
    <col min="33" max="33" width="5.85546875" style="10" hidden="1" customWidth="1"/>
    <col min="34" max="35" width="2.85546875" style="10" customWidth="1"/>
    <col min="36" max="36" width="2.85546875" style="10" hidden="1" customWidth="1"/>
    <col min="37" max="39" width="2.85546875" style="10" customWidth="1"/>
    <col min="40" max="40" width="9.140625" style="10" hidden="1" customWidth="1"/>
    <col min="41" max="41" width="9.7109375" style="10" customWidth="1"/>
    <col min="42" max="43" width="2.85546875" style="10" hidden="1" customWidth="1"/>
    <col min="44" max="48" width="2.85546875" style="10" customWidth="1"/>
    <col min="49" max="49" width="3.42578125" style="10" customWidth="1"/>
    <col min="50" max="54" width="2.85546875" style="10" customWidth="1"/>
    <col min="55" max="55" width="3.5703125" style="10" customWidth="1"/>
    <col min="56" max="59" width="2.85546875" style="10" customWidth="1"/>
    <col min="60" max="60" width="0.5703125" style="10" customWidth="1"/>
    <col min="61" max="65" width="2.85546875" style="10" customWidth="1"/>
    <col min="66" max="77" width="3" style="10" customWidth="1"/>
    <col min="78" max="78" width="4.5703125" style="10" customWidth="1"/>
    <col min="79" max="79" width="5.28515625" style="10" hidden="1" customWidth="1"/>
    <col min="80" max="16384" width="9.140625" style="10"/>
  </cols>
  <sheetData>
    <row r="1" spans="1:77" s="8" customFormat="1" x14ac:dyDescent="0.25">
      <c r="AJ1" s="32"/>
      <c r="AK1" s="29"/>
      <c r="AL1" s="29"/>
      <c r="AM1" s="29"/>
      <c r="AN1" s="29"/>
      <c r="AO1" s="29"/>
      <c r="AP1" s="29"/>
      <c r="AQ1" s="29"/>
      <c r="AR1" s="29"/>
      <c r="AS1" s="29"/>
      <c r="AT1" s="29"/>
      <c r="AU1" s="31" t="s">
        <v>111</v>
      </c>
      <c r="AV1" s="29"/>
      <c r="AX1" s="9"/>
      <c r="AZ1" s="29"/>
      <c r="BA1" s="29"/>
      <c r="BB1" s="29"/>
      <c r="BC1" s="29"/>
      <c r="BD1" s="29"/>
      <c r="BE1" s="29"/>
      <c r="BF1" s="29"/>
      <c r="BG1" s="29"/>
      <c r="BH1" s="29"/>
      <c r="BI1" s="29"/>
      <c r="BJ1" s="29"/>
      <c r="BK1" s="29"/>
      <c r="BL1" s="29"/>
    </row>
    <row r="2" spans="1:77" s="8" customFormat="1" x14ac:dyDescent="0.25">
      <c r="AJ2" s="32"/>
      <c r="AK2" s="30"/>
      <c r="AL2" s="30"/>
      <c r="AM2" s="30"/>
      <c r="AN2" s="30"/>
      <c r="AO2" s="30"/>
      <c r="AP2" s="30"/>
      <c r="AQ2" s="30"/>
      <c r="AR2" s="30"/>
      <c r="AS2" s="30"/>
      <c r="AT2" s="30"/>
      <c r="AU2" s="31" t="s">
        <v>105</v>
      </c>
      <c r="AV2" s="30"/>
      <c r="AZ2" s="30"/>
      <c r="BA2" s="30"/>
      <c r="BB2" s="30"/>
      <c r="BC2" s="30"/>
      <c r="BD2" s="30"/>
      <c r="BE2" s="30"/>
      <c r="BF2" s="30"/>
      <c r="BG2" s="30"/>
      <c r="BH2" s="30"/>
      <c r="BI2" s="30"/>
      <c r="BJ2" s="30"/>
      <c r="BK2" s="30"/>
      <c r="BL2" s="30"/>
    </row>
    <row r="3" spans="1:77" s="8" customFormat="1" x14ac:dyDescent="0.25">
      <c r="AJ3" s="32"/>
      <c r="AK3" s="30"/>
      <c r="AL3" s="30"/>
      <c r="AM3" s="30"/>
      <c r="AN3" s="30"/>
      <c r="AO3" s="30"/>
      <c r="AP3" s="30"/>
      <c r="AQ3" s="30"/>
      <c r="AR3" s="30"/>
      <c r="AS3" s="30"/>
      <c r="AT3" s="30"/>
      <c r="AU3" s="32" t="s">
        <v>112</v>
      </c>
      <c r="AV3" s="30"/>
      <c r="AZ3" s="30"/>
      <c r="BA3" s="30"/>
      <c r="BB3" s="30"/>
      <c r="BC3" s="30"/>
      <c r="BD3" s="30"/>
      <c r="BE3" s="30"/>
      <c r="BF3" s="30"/>
      <c r="BG3" s="9"/>
      <c r="BH3" s="9"/>
      <c r="BI3" s="9"/>
      <c r="BJ3" s="9"/>
      <c r="BK3" s="9"/>
      <c r="BL3" s="9"/>
      <c r="BM3" s="10"/>
    </row>
    <row r="4" spans="1:77" s="8" customFormat="1" ht="11.25" customHeight="1" x14ac:dyDescent="0.25">
      <c r="AV4" s="9"/>
      <c r="BM4" s="10"/>
    </row>
    <row r="5" spans="1:77" s="8" customFormat="1" ht="80.25" customHeight="1" x14ac:dyDescent="0.25">
      <c r="AK5" s="33"/>
      <c r="AL5" s="33"/>
      <c r="AM5" s="33"/>
      <c r="AN5" s="33"/>
      <c r="AO5" s="33"/>
      <c r="AP5" s="33"/>
      <c r="AQ5" s="33"/>
      <c r="AR5" s="33"/>
      <c r="AS5" s="33"/>
      <c r="AT5" s="33"/>
      <c r="AU5" s="104" t="s">
        <v>108</v>
      </c>
      <c r="AV5" s="104"/>
      <c r="AW5" s="104"/>
      <c r="AX5" s="104"/>
      <c r="AY5" s="104"/>
      <c r="AZ5" s="104"/>
      <c r="BA5" s="104"/>
      <c r="BB5" s="104"/>
      <c r="BC5" s="104"/>
      <c r="BD5" s="104"/>
      <c r="BE5" s="104"/>
      <c r="BF5" s="104"/>
      <c r="BG5" s="104"/>
      <c r="BH5" s="104"/>
      <c r="BI5" s="104"/>
      <c r="BJ5" s="104"/>
      <c r="BK5" s="104"/>
      <c r="BL5" s="104"/>
      <c r="BM5" s="10"/>
    </row>
    <row r="6" spans="1:77" ht="8.25" customHeight="1" x14ac:dyDescent="0.25"/>
    <row r="7" spans="1:77" hidden="1" x14ac:dyDescent="0.25"/>
    <row r="8" spans="1:77" x14ac:dyDescent="0.25">
      <c r="A8" s="134" t="s">
        <v>16</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row>
    <row r="9" spans="1:77" ht="17.25" customHeight="1" x14ac:dyDescent="0.25">
      <c r="A9" s="134" t="s">
        <v>59</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row>
    <row r="10" spans="1:77" ht="6" customHeight="1"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row>
    <row r="11" spans="1:77" s="3" customFormat="1" x14ac:dyDescent="0.2">
      <c r="A11" s="43" t="s">
        <v>38</v>
      </c>
      <c r="B11" s="129" t="s">
        <v>52</v>
      </c>
      <c r="C11" s="130"/>
      <c r="D11" s="130"/>
      <c r="E11" s="130"/>
      <c r="F11" s="130"/>
      <c r="G11" s="130"/>
      <c r="H11" s="130"/>
      <c r="I11" s="130"/>
      <c r="J11" s="130"/>
      <c r="K11" s="130"/>
      <c r="L11" s="130"/>
      <c r="M11" s="44"/>
      <c r="N11" s="135" t="s">
        <v>58</v>
      </c>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45"/>
      <c r="AU11" s="132" t="s">
        <v>62</v>
      </c>
      <c r="AV11" s="133"/>
      <c r="AW11" s="133"/>
      <c r="AX11" s="133"/>
      <c r="AY11" s="133"/>
      <c r="AZ11" s="133"/>
      <c r="BA11" s="133"/>
      <c r="BB11" s="133"/>
      <c r="BC11" s="45"/>
      <c r="BD11" s="45"/>
      <c r="BE11" s="45"/>
      <c r="BF11" s="45"/>
      <c r="BG11" s="45"/>
      <c r="BH11" s="45"/>
      <c r="BI11" s="45"/>
      <c r="BJ11" s="45"/>
      <c r="BK11" s="45"/>
      <c r="BL11" s="45"/>
      <c r="BM11" s="45"/>
      <c r="BN11" s="45"/>
      <c r="BO11" s="45"/>
      <c r="BP11" s="45"/>
      <c r="BQ11" s="45"/>
      <c r="BR11" s="45"/>
      <c r="BS11" s="45"/>
      <c r="BT11" s="45"/>
      <c r="BU11" s="45"/>
      <c r="BV11" s="45"/>
      <c r="BW11" s="45"/>
      <c r="BX11" s="45"/>
      <c r="BY11" s="45"/>
    </row>
    <row r="12" spans="1:77" s="3" customFormat="1" ht="38.25" customHeight="1" x14ac:dyDescent="0.2">
      <c r="A12" s="2"/>
      <c r="B12" s="128" t="s">
        <v>41</v>
      </c>
      <c r="C12" s="128"/>
      <c r="D12" s="128"/>
      <c r="E12" s="128"/>
      <c r="F12" s="128"/>
      <c r="G12" s="128"/>
      <c r="H12" s="128"/>
      <c r="I12" s="128"/>
      <c r="J12" s="128"/>
      <c r="K12" s="128"/>
      <c r="L12" s="128"/>
      <c r="M12" s="136"/>
      <c r="N12" s="127" t="s">
        <v>47</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54"/>
      <c r="AU12" s="128" t="s">
        <v>40</v>
      </c>
      <c r="AV12" s="128"/>
      <c r="AW12" s="128"/>
      <c r="AX12" s="128"/>
      <c r="AY12" s="128"/>
      <c r="AZ12" s="128"/>
      <c r="BA12" s="128"/>
      <c r="BB12" s="128"/>
      <c r="BC12" s="2"/>
      <c r="BD12" s="2"/>
      <c r="BE12" s="2"/>
      <c r="BF12" s="2"/>
      <c r="BG12" s="2"/>
      <c r="BH12" s="2"/>
      <c r="BI12" s="2"/>
      <c r="BJ12" s="2"/>
      <c r="BK12" s="2"/>
      <c r="BL12" s="2"/>
      <c r="BM12" s="2"/>
      <c r="BN12" s="2"/>
      <c r="BO12" s="2"/>
      <c r="BP12" s="2"/>
      <c r="BQ12" s="2"/>
      <c r="BR12" s="2"/>
      <c r="BS12" s="2"/>
      <c r="BT12" s="2"/>
      <c r="BU12" s="2"/>
      <c r="BV12" s="2"/>
      <c r="BW12" s="2"/>
      <c r="BX12" s="2"/>
      <c r="BY12" s="2"/>
    </row>
    <row r="13" spans="1:77" s="3" customFormat="1" ht="15" x14ac:dyDescent="0.2">
      <c r="BE13" s="7"/>
      <c r="BF13" s="7"/>
      <c r="BG13" s="7"/>
      <c r="BH13" s="7"/>
      <c r="BI13" s="7"/>
      <c r="BJ13" s="7"/>
      <c r="BK13" s="7"/>
      <c r="BL13" s="7"/>
    </row>
    <row r="14" spans="1:77" s="3" customFormat="1" x14ac:dyDescent="0.25">
      <c r="A14" s="46" t="s">
        <v>3</v>
      </c>
      <c r="B14" s="129" t="s">
        <v>53</v>
      </c>
      <c r="C14" s="130"/>
      <c r="D14" s="130"/>
      <c r="E14" s="130"/>
      <c r="F14" s="130"/>
      <c r="G14" s="130"/>
      <c r="H14" s="130"/>
      <c r="I14" s="130"/>
      <c r="J14" s="130"/>
      <c r="K14" s="130"/>
      <c r="L14" s="130"/>
      <c r="M14" s="44"/>
      <c r="N14" s="131" t="s">
        <v>58</v>
      </c>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45"/>
      <c r="AU14" s="132" t="s">
        <v>62</v>
      </c>
      <c r="AV14" s="133"/>
      <c r="AW14" s="133"/>
      <c r="AX14" s="133"/>
      <c r="AY14" s="133"/>
      <c r="AZ14" s="133"/>
      <c r="BA14" s="133"/>
      <c r="BB14" s="133"/>
      <c r="BC14" s="47"/>
      <c r="BD14" s="47"/>
      <c r="BE14" s="47"/>
      <c r="BF14" s="47"/>
      <c r="BG14" s="47"/>
      <c r="BH14" s="47"/>
      <c r="BI14" s="47"/>
      <c r="BJ14" s="47"/>
      <c r="BK14" s="47"/>
      <c r="BL14" s="48"/>
      <c r="BM14" s="7"/>
      <c r="BN14" s="7"/>
      <c r="BO14" s="7"/>
      <c r="BP14" s="47"/>
      <c r="BQ14" s="47"/>
      <c r="BR14" s="47"/>
      <c r="BS14" s="47"/>
      <c r="BT14" s="47"/>
      <c r="BU14" s="47"/>
      <c r="BV14" s="47"/>
      <c r="BW14" s="47"/>
    </row>
    <row r="15" spans="1:77" s="3" customFormat="1" ht="37.5" customHeight="1" x14ac:dyDescent="0.2">
      <c r="A15" s="4"/>
      <c r="B15" s="128" t="s">
        <v>41</v>
      </c>
      <c r="C15" s="128"/>
      <c r="D15" s="128"/>
      <c r="E15" s="128"/>
      <c r="F15" s="128"/>
      <c r="G15" s="128"/>
      <c r="H15" s="128"/>
      <c r="I15" s="128"/>
      <c r="J15" s="128"/>
      <c r="K15" s="128"/>
      <c r="L15" s="128"/>
      <c r="M15" s="136"/>
      <c r="N15" s="127" t="s">
        <v>46</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54"/>
      <c r="AU15" s="128" t="s">
        <v>40</v>
      </c>
      <c r="AV15" s="128"/>
      <c r="AW15" s="128"/>
      <c r="AX15" s="128"/>
      <c r="AY15" s="128"/>
      <c r="AZ15" s="128"/>
      <c r="BA15" s="128"/>
      <c r="BB15" s="128"/>
      <c r="BC15" s="5"/>
      <c r="BD15" s="5"/>
      <c r="BE15" s="5"/>
      <c r="BF15" s="5"/>
      <c r="BG15" s="5"/>
      <c r="BH15" s="5"/>
      <c r="BI15" s="5"/>
      <c r="BJ15" s="5"/>
      <c r="BK15" s="6"/>
      <c r="BL15" s="5"/>
      <c r="BM15" s="7"/>
      <c r="BN15" s="7"/>
      <c r="BO15" s="7"/>
      <c r="BP15" s="5"/>
      <c r="BQ15" s="5"/>
      <c r="BR15" s="5"/>
      <c r="BS15" s="5"/>
      <c r="BT15" s="5"/>
      <c r="BU15" s="5"/>
      <c r="BV15" s="5"/>
      <c r="BW15" s="5"/>
    </row>
    <row r="16" spans="1:77" s="3" customFormat="1" ht="6.75" customHeight="1" x14ac:dyDescent="0.2"/>
    <row r="17" spans="1:79" s="3" customFormat="1" ht="47.25" customHeight="1" x14ac:dyDescent="0.2">
      <c r="A17" s="43" t="s">
        <v>39</v>
      </c>
      <c r="B17" s="129" t="s">
        <v>60</v>
      </c>
      <c r="C17" s="129"/>
      <c r="D17" s="129"/>
      <c r="E17" s="129"/>
      <c r="F17" s="129"/>
      <c r="G17" s="129"/>
      <c r="H17" s="129"/>
      <c r="I17" s="129"/>
      <c r="J17" s="129"/>
      <c r="K17" s="129"/>
      <c r="L17" s="129"/>
      <c r="N17" s="129">
        <v>2111</v>
      </c>
      <c r="O17" s="129"/>
      <c r="P17" s="129"/>
      <c r="Q17" s="129"/>
      <c r="R17" s="129"/>
      <c r="S17" s="129"/>
      <c r="T17" s="129"/>
      <c r="U17" s="129"/>
      <c r="V17" s="129"/>
      <c r="W17" s="129"/>
      <c r="X17" s="129"/>
      <c r="Y17" s="129"/>
      <c r="Z17" s="47"/>
      <c r="AA17" s="132" t="s">
        <v>110</v>
      </c>
      <c r="AB17" s="132"/>
      <c r="AC17" s="132"/>
      <c r="AD17" s="132"/>
      <c r="AE17" s="132"/>
      <c r="AF17" s="132"/>
      <c r="AG17" s="132"/>
      <c r="AH17" s="132"/>
      <c r="AI17" s="132"/>
      <c r="AJ17" s="47"/>
      <c r="AK17" s="139" t="s">
        <v>61</v>
      </c>
      <c r="AL17" s="139"/>
      <c r="AM17" s="139"/>
      <c r="AN17" s="139"/>
      <c r="AO17" s="139"/>
      <c r="AP17" s="139"/>
      <c r="AQ17" s="139"/>
      <c r="AR17" s="139"/>
      <c r="AS17" s="139"/>
      <c r="AT17" s="139"/>
      <c r="AU17" s="139"/>
      <c r="AV17" s="139"/>
      <c r="AW17" s="139"/>
      <c r="AX17" s="139"/>
      <c r="AY17" s="139"/>
      <c r="AZ17" s="139"/>
      <c r="BA17" s="139"/>
      <c r="BB17" s="139"/>
      <c r="BC17" s="139"/>
      <c r="BD17" s="47"/>
      <c r="BE17" s="129">
        <v>18545000000</v>
      </c>
      <c r="BF17" s="129"/>
      <c r="BG17" s="129"/>
      <c r="BH17" s="129"/>
      <c r="BI17" s="129"/>
      <c r="BJ17" s="129"/>
      <c r="BK17" s="129"/>
      <c r="BL17" s="129"/>
      <c r="BM17" s="47"/>
      <c r="BN17" s="47"/>
      <c r="BO17" s="47"/>
      <c r="BP17" s="47"/>
      <c r="BQ17" s="47"/>
      <c r="BR17" s="47"/>
      <c r="BS17" s="47"/>
      <c r="BT17" s="47"/>
      <c r="BU17" s="47"/>
      <c r="BV17" s="47"/>
      <c r="BW17" s="47"/>
      <c r="BX17" s="47"/>
      <c r="BY17" s="47"/>
      <c r="BZ17" s="47"/>
      <c r="CA17" s="47"/>
    </row>
    <row r="18" spans="1:79" s="3" customFormat="1" ht="48.75" customHeight="1" x14ac:dyDescent="0.2">
      <c r="B18" s="137" t="s">
        <v>41</v>
      </c>
      <c r="C18" s="137"/>
      <c r="D18" s="137"/>
      <c r="E18" s="137"/>
      <c r="F18" s="137"/>
      <c r="G18" s="137"/>
      <c r="H18" s="137"/>
      <c r="I18" s="137"/>
      <c r="J18" s="137"/>
      <c r="K18" s="137"/>
      <c r="L18" s="137"/>
      <c r="M18" s="55"/>
      <c r="N18" s="137" t="s">
        <v>42</v>
      </c>
      <c r="O18" s="137"/>
      <c r="P18" s="137"/>
      <c r="Q18" s="137"/>
      <c r="R18" s="137"/>
      <c r="S18" s="137"/>
      <c r="T18" s="137"/>
      <c r="U18" s="137"/>
      <c r="V18" s="137"/>
      <c r="W18" s="137"/>
      <c r="X18" s="137"/>
      <c r="Y18" s="137"/>
      <c r="Z18" s="56"/>
      <c r="AA18" s="137" t="s">
        <v>43</v>
      </c>
      <c r="AB18" s="137"/>
      <c r="AC18" s="137"/>
      <c r="AD18" s="137"/>
      <c r="AE18" s="137"/>
      <c r="AF18" s="137"/>
      <c r="AG18" s="137"/>
      <c r="AH18" s="137"/>
      <c r="AI18" s="137"/>
      <c r="AJ18" s="56"/>
      <c r="AK18" s="138" t="s">
        <v>44</v>
      </c>
      <c r="AL18" s="138"/>
      <c r="AM18" s="138"/>
      <c r="AN18" s="138"/>
      <c r="AO18" s="138"/>
      <c r="AP18" s="138"/>
      <c r="AQ18" s="138"/>
      <c r="AR18" s="138"/>
      <c r="AS18" s="138"/>
      <c r="AT18" s="138"/>
      <c r="AU18" s="138"/>
      <c r="AV18" s="138"/>
      <c r="AW18" s="138"/>
      <c r="AX18" s="138"/>
      <c r="AY18" s="138"/>
      <c r="AZ18" s="138"/>
      <c r="BA18" s="138"/>
      <c r="BB18" s="138"/>
      <c r="BC18" s="138"/>
      <c r="BD18" s="56"/>
      <c r="BE18" s="137" t="s">
        <v>45</v>
      </c>
      <c r="BF18" s="137"/>
      <c r="BG18" s="137"/>
      <c r="BH18" s="137"/>
      <c r="BI18" s="137"/>
      <c r="BJ18" s="137"/>
      <c r="BK18" s="137"/>
      <c r="BL18" s="137"/>
      <c r="BM18" s="5"/>
      <c r="BN18" s="5"/>
      <c r="BO18" s="5"/>
      <c r="BP18" s="5"/>
      <c r="BQ18" s="5"/>
      <c r="BR18" s="5"/>
      <c r="BS18" s="5"/>
      <c r="BT18" s="5"/>
      <c r="BU18" s="5"/>
      <c r="BV18" s="5"/>
      <c r="BW18" s="5"/>
      <c r="BX18" s="5"/>
      <c r="BY18" s="5"/>
      <c r="BZ18" s="5"/>
      <c r="CA18" s="5"/>
    </row>
    <row r="19" spans="1:79" ht="6.75" customHeight="1"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x14ac:dyDescent="0.25">
      <c r="A20" s="57" t="s">
        <v>96</v>
      </c>
      <c r="B20" s="58" t="s">
        <v>98</v>
      </c>
      <c r="C20" s="1"/>
      <c r="D20" s="1"/>
      <c r="E20" s="1"/>
      <c r="F20" s="1"/>
      <c r="G20" s="1"/>
      <c r="H20" s="1"/>
      <c r="I20" s="1"/>
      <c r="J20" s="1"/>
      <c r="K20" s="1"/>
      <c r="L20" s="1"/>
      <c r="M20" s="1"/>
      <c r="N20" s="1"/>
      <c r="O20" s="1"/>
      <c r="P20" s="1"/>
      <c r="Q20" s="1"/>
      <c r="R20" s="1"/>
      <c r="S20" s="1"/>
      <c r="T20" s="1"/>
      <c r="U20" s="37"/>
      <c r="V20" s="40"/>
      <c r="W20" s="105">
        <f>AV20+K21</f>
        <v>9750739</v>
      </c>
      <c r="X20" s="105"/>
      <c r="Y20" s="105"/>
      <c r="Z20" s="105"/>
      <c r="AA20" s="105"/>
      <c r="AB20" s="105"/>
      <c r="AC20" s="105"/>
      <c r="AD20" s="105"/>
      <c r="AE20" s="58" t="s">
        <v>37</v>
      </c>
      <c r="AF20" s="58"/>
      <c r="AG20" s="58"/>
      <c r="AH20" s="58"/>
      <c r="AI20" s="58"/>
      <c r="AJ20" s="58"/>
      <c r="AK20" s="58"/>
      <c r="AL20" s="58"/>
      <c r="AM20" s="58"/>
      <c r="AN20" s="58"/>
      <c r="AO20" s="58"/>
      <c r="AP20" s="58"/>
      <c r="AQ20" s="58"/>
      <c r="AR20" s="58"/>
      <c r="AS20" s="37"/>
      <c r="AT20" s="40"/>
      <c r="AU20" s="37"/>
      <c r="AV20" s="105">
        <f>AC48</f>
        <v>9750739</v>
      </c>
      <c r="AW20" s="105"/>
      <c r="AX20" s="105"/>
      <c r="AY20" s="105"/>
      <c r="AZ20" s="105"/>
      <c r="BA20" s="105"/>
      <c r="BB20" s="105"/>
      <c r="BC20" s="40"/>
      <c r="BD20" s="58" t="s">
        <v>17</v>
      </c>
      <c r="BE20" s="58"/>
      <c r="BF20" s="58"/>
      <c r="BG20" s="58"/>
      <c r="BH20" s="39"/>
      <c r="BI20" s="39"/>
      <c r="BJ20" s="39"/>
      <c r="BK20" s="39"/>
      <c r="BL20" s="39"/>
    </row>
    <row r="21" spans="1:79" x14ac:dyDescent="0.25">
      <c r="B21" s="39" t="s">
        <v>107</v>
      </c>
      <c r="D21" s="39"/>
      <c r="E21" s="39"/>
      <c r="F21" s="39"/>
      <c r="G21" s="39"/>
      <c r="H21" s="39"/>
      <c r="J21" s="40"/>
      <c r="K21" s="105">
        <v>0</v>
      </c>
      <c r="L21" s="105"/>
      <c r="M21" s="105"/>
      <c r="N21" s="105"/>
      <c r="O21" s="105"/>
      <c r="P21" s="105"/>
      <c r="Q21" s="105"/>
      <c r="R21" s="39" t="s">
        <v>18</v>
      </c>
      <c r="S21" s="39"/>
      <c r="T21" s="39"/>
      <c r="U21" s="39"/>
      <c r="V21" s="33"/>
      <c r="W21" s="33"/>
      <c r="X21" s="33"/>
      <c r="Y21" s="33"/>
      <c r="Z21" s="33"/>
      <c r="AA21" s="33"/>
      <c r="AD21" s="28"/>
      <c r="AE21" s="28"/>
      <c r="AF21" s="28"/>
      <c r="AG21" s="28"/>
      <c r="AH21" s="28"/>
      <c r="AI21" s="28"/>
      <c r="AJ21" s="28"/>
      <c r="AK21" s="28"/>
      <c r="AL21" s="28"/>
      <c r="AM21" s="28"/>
      <c r="AN21" s="50"/>
      <c r="AO21" s="50"/>
      <c r="AP21" s="50"/>
      <c r="AQ21" s="50"/>
      <c r="AR21" s="50"/>
      <c r="AS21" s="41"/>
      <c r="AT21" s="41"/>
      <c r="AU21" s="41"/>
      <c r="AV21" s="41"/>
      <c r="AW21" s="41"/>
      <c r="AX21" s="41"/>
      <c r="AY21" s="41"/>
      <c r="AZ21" s="41"/>
      <c r="BA21" s="41"/>
      <c r="BB21" s="41"/>
      <c r="BC21" s="41"/>
      <c r="BD21" s="50"/>
      <c r="BE21" s="50"/>
      <c r="BF21" s="50"/>
      <c r="BG21" s="50"/>
      <c r="BH21" s="50"/>
      <c r="BI21" s="50"/>
      <c r="BJ21" s="41"/>
      <c r="BK21" s="41"/>
      <c r="BL21" s="41"/>
    </row>
    <row r="22" spans="1:79" ht="10.5" customHeight="1" x14ac:dyDescent="0.25">
      <c r="A22" s="34"/>
      <c r="B22" s="34"/>
      <c r="C22" s="34"/>
      <c r="D22" s="34"/>
      <c r="E22" s="34"/>
      <c r="F22" s="34"/>
      <c r="G22" s="34"/>
      <c r="H22" s="34"/>
      <c r="I22" s="51"/>
      <c r="J22" s="51"/>
      <c r="K22" s="51"/>
      <c r="L22" s="51"/>
      <c r="M22" s="51"/>
      <c r="N22" s="51"/>
      <c r="O22" s="51"/>
      <c r="P22" s="51"/>
      <c r="Q22" s="51"/>
      <c r="R22" s="51"/>
      <c r="S22" s="51"/>
      <c r="T22" s="34"/>
      <c r="U22" s="34"/>
      <c r="V22" s="34"/>
      <c r="W22" s="34"/>
      <c r="X22" s="33"/>
      <c r="Y22" s="33"/>
      <c r="Z22" s="33"/>
      <c r="AA22" s="33"/>
      <c r="AB22" s="33"/>
      <c r="AC22" s="33"/>
      <c r="AD22" s="28"/>
      <c r="AE22" s="28"/>
      <c r="AF22" s="28"/>
      <c r="AG22" s="28"/>
      <c r="AH22" s="28"/>
      <c r="AI22" s="28"/>
      <c r="AJ22" s="28"/>
      <c r="AK22" s="28"/>
      <c r="AL22" s="28"/>
      <c r="AM22" s="28"/>
      <c r="AN22" s="50"/>
      <c r="AO22" s="50"/>
      <c r="AP22" s="50"/>
      <c r="AQ22" s="50"/>
      <c r="AR22" s="50"/>
      <c r="AS22" s="41"/>
      <c r="AT22" s="41"/>
      <c r="AU22" s="41"/>
      <c r="AV22" s="41"/>
      <c r="AW22" s="41"/>
      <c r="AX22" s="41"/>
      <c r="AY22" s="41"/>
      <c r="AZ22" s="41"/>
      <c r="BA22" s="41"/>
      <c r="BB22" s="41"/>
      <c r="BC22" s="41"/>
      <c r="BD22" s="50"/>
      <c r="BE22" s="50"/>
      <c r="BF22" s="50"/>
      <c r="BG22" s="50"/>
      <c r="BH22" s="50"/>
      <c r="BI22" s="50"/>
      <c r="BJ22" s="41"/>
      <c r="BK22" s="41"/>
      <c r="BL22" s="41"/>
    </row>
    <row r="23" spans="1:79" ht="18" customHeight="1" x14ac:dyDescent="0.25">
      <c r="A23" s="140" t="s">
        <v>109</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row>
    <row r="24" spans="1:79" ht="207" customHeight="1" x14ac:dyDescent="0.25">
      <c r="A24" s="141" t="s">
        <v>113</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row>
    <row r="25" spans="1:79" ht="6.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row>
    <row r="26" spans="1:79" ht="19.5" customHeight="1" x14ac:dyDescent="0.25">
      <c r="A26" s="143" t="s">
        <v>27</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row>
    <row r="27" spans="1:79" ht="18.75" customHeight="1" x14ac:dyDescent="0.25">
      <c r="A27" s="60" t="s">
        <v>22</v>
      </c>
      <c r="B27" s="60"/>
      <c r="C27" s="60"/>
      <c r="D27" s="60"/>
      <c r="E27" s="60"/>
      <c r="F27" s="60"/>
      <c r="G27" s="61" t="s">
        <v>29</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3"/>
    </row>
    <row r="28" spans="1:79" ht="15.75" hidden="1" customHeight="1" x14ac:dyDescent="0.25">
      <c r="A28" s="60">
        <v>1</v>
      </c>
      <c r="B28" s="60"/>
      <c r="C28" s="60"/>
      <c r="D28" s="60"/>
      <c r="E28" s="60"/>
      <c r="F28" s="60"/>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3"/>
    </row>
    <row r="29" spans="1:79" ht="10.5" hidden="1" customHeight="1" x14ac:dyDescent="0.25">
      <c r="A29" s="60" t="s">
        <v>25</v>
      </c>
      <c r="B29" s="60"/>
      <c r="C29" s="60"/>
      <c r="D29" s="60"/>
      <c r="E29" s="60"/>
      <c r="F29" s="60"/>
      <c r="G29" s="144" t="s">
        <v>5</v>
      </c>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6"/>
      <c r="CA29" s="10" t="s">
        <v>36</v>
      </c>
    </row>
    <row r="30" spans="1:79" x14ac:dyDescent="0.25">
      <c r="A30" s="60">
        <v>1</v>
      </c>
      <c r="B30" s="60"/>
      <c r="C30" s="60"/>
      <c r="D30" s="60"/>
      <c r="E30" s="60"/>
      <c r="F30" s="60"/>
      <c r="G30" s="147" t="s">
        <v>102</v>
      </c>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9"/>
      <c r="CA30" s="10" t="s">
        <v>35</v>
      </c>
    </row>
    <row r="31" spans="1:79" ht="6.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row>
    <row r="32" spans="1:79" x14ac:dyDescent="0.25">
      <c r="A32" s="143" t="s">
        <v>106</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row>
    <row r="33" spans="1:79" ht="7.5" customHeight="1" x14ac:dyDescent="0.2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row>
    <row r="34" spans="1:79" ht="4.5" hidden="1" customHeight="1" x14ac:dyDescent="0.25">
      <c r="A34" s="12"/>
      <c r="B34" s="12"/>
      <c r="C34" s="12"/>
      <c r="D34" s="12"/>
      <c r="E34" s="12"/>
      <c r="F34" s="12"/>
      <c r="G34" s="12"/>
      <c r="H34" s="12"/>
      <c r="I34" s="12"/>
      <c r="J34" s="12"/>
      <c r="K34" s="12"/>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5">
      <c r="A35" s="143" t="s">
        <v>28</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row>
    <row r="36" spans="1:79" x14ac:dyDescent="0.25">
      <c r="A36" s="60" t="s">
        <v>22</v>
      </c>
      <c r="B36" s="60"/>
      <c r="C36" s="60"/>
      <c r="D36" s="60"/>
      <c r="E36" s="60"/>
      <c r="F36" s="60"/>
      <c r="G36" s="61" t="s">
        <v>19</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3"/>
    </row>
    <row r="37" spans="1:79" ht="15.75" hidden="1" customHeight="1" x14ac:dyDescent="0.25">
      <c r="A37" s="60">
        <v>1</v>
      </c>
      <c r="B37" s="60"/>
      <c r="C37" s="60"/>
      <c r="D37" s="60"/>
      <c r="E37" s="60"/>
      <c r="F37" s="60"/>
      <c r="G37" s="61">
        <v>2</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3"/>
    </row>
    <row r="38" spans="1:79" ht="10.5" hidden="1" customHeight="1" x14ac:dyDescent="0.25">
      <c r="A38" s="60" t="s">
        <v>4</v>
      </c>
      <c r="B38" s="60"/>
      <c r="C38" s="60"/>
      <c r="D38" s="60"/>
      <c r="E38" s="60"/>
      <c r="F38" s="60"/>
      <c r="G38" s="144" t="s">
        <v>5</v>
      </c>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6"/>
      <c r="CA38" s="10" t="s">
        <v>9</v>
      </c>
    </row>
    <row r="39" spans="1:79" x14ac:dyDescent="0.25">
      <c r="A39" s="60">
        <v>1</v>
      </c>
      <c r="B39" s="60"/>
      <c r="C39" s="60"/>
      <c r="D39" s="60"/>
      <c r="E39" s="60"/>
      <c r="F39" s="60"/>
      <c r="G39" s="147" t="s">
        <v>57</v>
      </c>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9"/>
      <c r="CA39" s="10" t="s">
        <v>10</v>
      </c>
    </row>
    <row r="40" spans="1:79" ht="6.75" customHeight="1" x14ac:dyDescent="0.25">
      <c r="A40" s="14"/>
      <c r="B40" s="14"/>
      <c r="C40" s="14"/>
      <c r="D40" s="14"/>
      <c r="E40" s="14"/>
      <c r="F40" s="14"/>
      <c r="G40" s="14"/>
      <c r="H40" s="14"/>
      <c r="I40" s="14"/>
      <c r="J40" s="14"/>
      <c r="K40" s="14"/>
      <c r="L40" s="14"/>
      <c r="M40" s="14"/>
      <c r="N40" s="14"/>
      <c r="O40" s="14"/>
      <c r="P40" s="14"/>
      <c r="Q40" s="14"/>
      <c r="R40" s="14"/>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5">
      <c r="A41" s="143" t="s">
        <v>30</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5"/>
      <c r="BB41" s="15"/>
      <c r="BC41" s="15"/>
      <c r="BD41" s="15"/>
      <c r="BE41" s="15"/>
      <c r="BF41" s="15"/>
      <c r="BG41" s="15"/>
      <c r="BH41" s="15"/>
      <c r="BI41" s="15"/>
      <c r="BJ41" s="15"/>
      <c r="BK41" s="15"/>
      <c r="BL41" s="15"/>
    </row>
    <row r="42" spans="1:79" ht="8.25" customHeight="1" x14ac:dyDescent="0.25">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6"/>
      <c r="BB42" s="16"/>
      <c r="BC42" s="16"/>
      <c r="BD42" s="16"/>
      <c r="BE42" s="16"/>
      <c r="BF42" s="16"/>
      <c r="BG42" s="16"/>
      <c r="BH42" s="16"/>
      <c r="BI42" s="15"/>
      <c r="BJ42" s="15"/>
      <c r="BK42" s="15"/>
      <c r="BL42" s="15"/>
    </row>
    <row r="43" spans="1:79" ht="11.25" customHeight="1" x14ac:dyDescent="0.25">
      <c r="A43" s="60" t="s">
        <v>22</v>
      </c>
      <c r="B43" s="60"/>
      <c r="C43" s="60"/>
      <c r="D43" s="151" t="s">
        <v>20</v>
      </c>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3"/>
      <c r="AC43" s="60" t="s">
        <v>23</v>
      </c>
      <c r="AD43" s="60"/>
      <c r="AE43" s="60"/>
      <c r="AF43" s="60"/>
      <c r="AG43" s="60"/>
      <c r="AH43" s="60"/>
      <c r="AI43" s="60"/>
      <c r="AJ43" s="60"/>
      <c r="AK43" s="60" t="s">
        <v>24</v>
      </c>
      <c r="AL43" s="60"/>
      <c r="AM43" s="60"/>
      <c r="AN43" s="60"/>
      <c r="AO43" s="60"/>
      <c r="AP43" s="60"/>
      <c r="AQ43" s="60"/>
      <c r="AR43" s="60"/>
      <c r="AS43" s="60" t="s">
        <v>21</v>
      </c>
      <c r="AT43" s="60"/>
      <c r="AU43" s="60"/>
      <c r="AV43" s="60"/>
      <c r="AW43" s="60"/>
      <c r="AX43" s="60"/>
      <c r="AY43" s="60"/>
      <c r="AZ43" s="60"/>
      <c r="BA43" s="11"/>
      <c r="BB43" s="11"/>
      <c r="BC43" s="11"/>
      <c r="BD43" s="11"/>
      <c r="BE43" s="11"/>
      <c r="BF43" s="11"/>
      <c r="BG43" s="11"/>
      <c r="BH43" s="11"/>
      <c r="BI43" s="8"/>
      <c r="BJ43" s="8"/>
      <c r="BK43" s="8"/>
      <c r="BL43" s="8"/>
    </row>
    <row r="44" spans="1:79" ht="9" customHeight="1" x14ac:dyDescent="0.25">
      <c r="A44" s="60"/>
      <c r="B44" s="60"/>
      <c r="C44" s="60"/>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6"/>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1"/>
      <c r="BB44" s="11"/>
      <c r="BC44" s="11"/>
      <c r="BD44" s="11"/>
      <c r="BE44" s="11"/>
      <c r="BF44" s="11"/>
      <c r="BG44" s="11"/>
      <c r="BH44" s="11"/>
      <c r="BI44" s="8"/>
      <c r="BJ44" s="8"/>
      <c r="BK44" s="8"/>
      <c r="BL44" s="8"/>
    </row>
    <row r="45" spans="1:79" ht="15" customHeight="1" x14ac:dyDescent="0.25">
      <c r="A45" s="60">
        <v>1</v>
      </c>
      <c r="B45" s="60"/>
      <c r="C45" s="60"/>
      <c r="D45" s="61">
        <v>2</v>
      </c>
      <c r="E45" s="62"/>
      <c r="F45" s="62"/>
      <c r="G45" s="62"/>
      <c r="H45" s="62"/>
      <c r="I45" s="62"/>
      <c r="J45" s="62"/>
      <c r="K45" s="62"/>
      <c r="L45" s="62"/>
      <c r="M45" s="62"/>
      <c r="N45" s="62"/>
      <c r="O45" s="62"/>
      <c r="P45" s="62"/>
      <c r="Q45" s="62"/>
      <c r="R45" s="62"/>
      <c r="S45" s="62"/>
      <c r="T45" s="62"/>
      <c r="U45" s="62"/>
      <c r="V45" s="62"/>
      <c r="W45" s="62"/>
      <c r="X45" s="62"/>
      <c r="Y45" s="62"/>
      <c r="Z45" s="62"/>
      <c r="AA45" s="62"/>
      <c r="AB45" s="63"/>
      <c r="AC45" s="60">
        <v>3</v>
      </c>
      <c r="AD45" s="60"/>
      <c r="AE45" s="60"/>
      <c r="AF45" s="60"/>
      <c r="AG45" s="60"/>
      <c r="AH45" s="60"/>
      <c r="AI45" s="60"/>
      <c r="AJ45" s="60"/>
      <c r="AK45" s="60">
        <v>4</v>
      </c>
      <c r="AL45" s="60"/>
      <c r="AM45" s="60"/>
      <c r="AN45" s="60"/>
      <c r="AO45" s="60"/>
      <c r="AP45" s="60"/>
      <c r="AQ45" s="60"/>
      <c r="AR45" s="60"/>
      <c r="AS45" s="60">
        <v>5</v>
      </c>
      <c r="AT45" s="60"/>
      <c r="AU45" s="60"/>
      <c r="AV45" s="60"/>
      <c r="AW45" s="60"/>
      <c r="AX45" s="60"/>
      <c r="AY45" s="60"/>
      <c r="AZ45" s="60"/>
      <c r="BA45" s="11"/>
      <c r="BB45" s="11"/>
      <c r="BC45" s="11"/>
      <c r="BD45" s="11"/>
      <c r="BE45" s="11"/>
      <c r="BF45" s="11"/>
      <c r="BG45" s="11"/>
      <c r="BH45" s="11"/>
      <c r="BI45" s="8"/>
      <c r="BJ45" s="8"/>
      <c r="BK45" s="8"/>
      <c r="BL45" s="8"/>
    </row>
    <row r="46" spans="1:79" s="26" customFormat="1" ht="12.75" hidden="1" customHeight="1" x14ac:dyDescent="0.25">
      <c r="A46" s="60" t="s">
        <v>4</v>
      </c>
      <c r="B46" s="60"/>
      <c r="C46" s="60"/>
      <c r="D46" s="61" t="s">
        <v>5</v>
      </c>
      <c r="E46" s="62"/>
      <c r="F46" s="62"/>
      <c r="G46" s="62"/>
      <c r="H46" s="62"/>
      <c r="I46" s="62"/>
      <c r="J46" s="62"/>
      <c r="K46" s="62"/>
      <c r="L46" s="62"/>
      <c r="M46" s="62"/>
      <c r="N46" s="62"/>
      <c r="O46" s="62"/>
      <c r="P46" s="62"/>
      <c r="Q46" s="62"/>
      <c r="R46" s="62"/>
      <c r="S46" s="62"/>
      <c r="T46" s="62"/>
      <c r="U46" s="62"/>
      <c r="V46" s="62"/>
      <c r="W46" s="62"/>
      <c r="X46" s="62"/>
      <c r="Y46" s="62"/>
      <c r="Z46" s="62"/>
      <c r="AA46" s="62"/>
      <c r="AB46" s="63"/>
      <c r="AC46" s="157" t="s">
        <v>6</v>
      </c>
      <c r="AD46" s="157"/>
      <c r="AE46" s="157"/>
      <c r="AF46" s="157"/>
      <c r="AG46" s="157"/>
      <c r="AH46" s="157"/>
      <c r="AI46" s="157"/>
      <c r="AJ46" s="157"/>
      <c r="AK46" s="157" t="s">
        <v>7</v>
      </c>
      <c r="AL46" s="157"/>
      <c r="AM46" s="157"/>
      <c r="AN46" s="157"/>
      <c r="AO46" s="157"/>
      <c r="AP46" s="157"/>
      <c r="AQ46" s="157"/>
      <c r="AR46" s="157"/>
      <c r="AS46" s="64" t="s">
        <v>8</v>
      </c>
      <c r="AT46" s="157"/>
      <c r="AU46" s="157"/>
      <c r="AV46" s="157"/>
      <c r="AW46" s="157"/>
      <c r="AX46" s="157"/>
      <c r="AY46" s="157"/>
      <c r="AZ46" s="157"/>
      <c r="BA46" s="17"/>
      <c r="BB46" s="18"/>
      <c r="BC46" s="18"/>
      <c r="BD46" s="18"/>
      <c r="BE46" s="18"/>
      <c r="BF46" s="18"/>
      <c r="BG46" s="18"/>
      <c r="BH46" s="18"/>
      <c r="BI46" s="9"/>
      <c r="BJ46" s="9"/>
      <c r="BK46" s="9"/>
      <c r="BL46" s="9"/>
      <c r="CA46" s="26" t="s">
        <v>11</v>
      </c>
    </row>
    <row r="47" spans="1:79" x14ac:dyDescent="0.25">
      <c r="A47" s="61">
        <v>1</v>
      </c>
      <c r="B47" s="62"/>
      <c r="C47" s="63"/>
      <c r="D47" s="147" t="s">
        <v>83</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9"/>
      <c r="AC47" s="120">
        <f>AB57</f>
        <v>9750739</v>
      </c>
      <c r="AD47" s="121"/>
      <c r="AE47" s="121"/>
      <c r="AF47" s="121"/>
      <c r="AG47" s="121"/>
      <c r="AH47" s="121"/>
      <c r="AI47" s="121"/>
      <c r="AJ47" s="122"/>
      <c r="AK47" s="120">
        <v>0</v>
      </c>
      <c r="AL47" s="121"/>
      <c r="AM47" s="121"/>
      <c r="AN47" s="121"/>
      <c r="AO47" s="121"/>
      <c r="AP47" s="121"/>
      <c r="AQ47" s="121"/>
      <c r="AR47" s="122"/>
      <c r="AS47" s="120">
        <f t="shared" ref="AS47:AS48" si="0">AC47+AK47</f>
        <v>9750739</v>
      </c>
      <c r="AT47" s="121"/>
      <c r="AU47" s="121"/>
      <c r="AV47" s="121"/>
      <c r="AW47" s="121"/>
      <c r="AX47" s="121"/>
      <c r="AY47" s="121"/>
      <c r="AZ47" s="122"/>
      <c r="BA47" s="19"/>
      <c r="BB47" s="19"/>
      <c r="BC47" s="19"/>
      <c r="BD47" s="19"/>
      <c r="BE47" s="19"/>
      <c r="BF47" s="19"/>
      <c r="BG47" s="19"/>
      <c r="BH47" s="19"/>
      <c r="BI47" s="8"/>
      <c r="BJ47" s="8"/>
      <c r="BK47" s="8"/>
      <c r="BL47" s="8"/>
      <c r="CA47" s="10" t="s">
        <v>12</v>
      </c>
    </row>
    <row r="48" spans="1:79" x14ac:dyDescent="0.25">
      <c r="A48" s="93"/>
      <c r="B48" s="94"/>
      <c r="C48" s="95"/>
      <c r="D48" s="82" t="s">
        <v>21</v>
      </c>
      <c r="E48" s="96"/>
      <c r="F48" s="96"/>
      <c r="G48" s="96"/>
      <c r="H48" s="96"/>
      <c r="I48" s="96"/>
      <c r="J48" s="96"/>
      <c r="K48" s="96"/>
      <c r="L48" s="96"/>
      <c r="M48" s="96"/>
      <c r="N48" s="96"/>
      <c r="O48" s="96"/>
      <c r="P48" s="96"/>
      <c r="Q48" s="96"/>
      <c r="R48" s="96"/>
      <c r="S48" s="96"/>
      <c r="T48" s="96"/>
      <c r="U48" s="96"/>
      <c r="V48" s="96"/>
      <c r="W48" s="96"/>
      <c r="X48" s="96"/>
      <c r="Y48" s="96"/>
      <c r="Z48" s="96"/>
      <c r="AA48" s="96"/>
      <c r="AB48" s="97"/>
      <c r="AC48" s="101">
        <f>AC47</f>
        <v>9750739</v>
      </c>
      <c r="AD48" s="102"/>
      <c r="AE48" s="102"/>
      <c r="AF48" s="102"/>
      <c r="AG48" s="102"/>
      <c r="AH48" s="102"/>
      <c r="AI48" s="102"/>
      <c r="AJ48" s="103"/>
      <c r="AK48" s="101">
        <v>0</v>
      </c>
      <c r="AL48" s="102"/>
      <c r="AM48" s="102"/>
      <c r="AN48" s="102"/>
      <c r="AO48" s="102"/>
      <c r="AP48" s="102"/>
      <c r="AQ48" s="102"/>
      <c r="AR48" s="103"/>
      <c r="AS48" s="101">
        <f t="shared" si="0"/>
        <v>9750739</v>
      </c>
      <c r="AT48" s="102"/>
      <c r="AU48" s="102"/>
      <c r="AV48" s="102"/>
      <c r="AW48" s="102"/>
      <c r="AX48" s="102"/>
      <c r="AY48" s="102"/>
      <c r="AZ48" s="103"/>
      <c r="BA48" s="20"/>
      <c r="BB48" s="20"/>
      <c r="BC48" s="20"/>
      <c r="BD48" s="20"/>
      <c r="BE48" s="20"/>
      <c r="BF48" s="20"/>
      <c r="BG48" s="20"/>
      <c r="BH48" s="20"/>
      <c r="BI48" s="9"/>
      <c r="BJ48" s="9"/>
      <c r="BK48" s="9"/>
      <c r="BL48" s="9"/>
      <c r="BM48" s="26"/>
    </row>
    <row r="49" spans="1:79" ht="9.75" customHeight="1" x14ac:dyDescent="0.25">
      <c r="A49" s="22"/>
      <c r="B49" s="22"/>
      <c r="C49" s="22"/>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20"/>
      <c r="BB49" s="20"/>
      <c r="BC49" s="20"/>
      <c r="BD49" s="20"/>
      <c r="BE49" s="20"/>
      <c r="BF49" s="20"/>
      <c r="BG49" s="20"/>
      <c r="BH49" s="20"/>
      <c r="BI49" s="9"/>
      <c r="BJ49" s="9"/>
      <c r="BK49" s="9"/>
      <c r="BL49" s="9"/>
      <c r="BM49" s="26"/>
    </row>
    <row r="50" spans="1:79" x14ac:dyDescent="0.25">
      <c r="A50" s="140" t="s">
        <v>31</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row>
    <row r="51" spans="1:79" ht="6.75" customHeight="1" x14ac:dyDescent="0.25">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
      <c r="BA51" s="15"/>
      <c r="BB51" s="15"/>
      <c r="BC51" s="15"/>
      <c r="BD51" s="15"/>
      <c r="BE51" s="15"/>
      <c r="BF51" s="15"/>
      <c r="BG51" s="15"/>
      <c r="BH51" s="15"/>
      <c r="BI51" s="15"/>
      <c r="BJ51" s="15"/>
      <c r="BK51" s="15"/>
      <c r="BL51" s="15"/>
    </row>
    <row r="52" spans="1:79" x14ac:dyDescent="0.25">
      <c r="A52" s="151" t="s">
        <v>22</v>
      </c>
      <c r="B52" s="152"/>
      <c r="C52" s="153"/>
      <c r="D52" s="151" t="s">
        <v>26</v>
      </c>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s="151" t="s">
        <v>23</v>
      </c>
      <c r="AC52" s="152"/>
      <c r="AD52" s="152"/>
      <c r="AE52" s="152"/>
      <c r="AF52" s="152"/>
      <c r="AG52" s="152"/>
      <c r="AH52" s="152"/>
      <c r="AI52" s="153"/>
      <c r="AJ52" s="151" t="s">
        <v>24</v>
      </c>
      <c r="AK52" s="152"/>
      <c r="AL52" s="152"/>
      <c r="AM52" s="152"/>
      <c r="AN52" s="152"/>
      <c r="AO52" s="152"/>
      <c r="AP52" s="152"/>
      <c r="AQ52" s="153"/>
      <c r="AR52" s="151" t="s">
        <v>21</v>
      </c>
      <c r="AS52" s="152"/>
      <c r="AT52" s="152"/>
      <c r="AU52" s="152"/>
      <c r="AV52" s="152"/>
      <c r="AW52" s="152"/>
      <c r="AX52" s="152"/>
      <c r="AY52" s="153"/>
      <c r="AZ52" s="8"/>
      <c r="BA52" s="8"/>
      <c r="BB52" s="8"/>
      <c r="BC52" s="8"/>
      <c r="BD52" s="8"/>
      <c r="BE52" s="8"/>
      <c r="BF52" s="8"/>
      <c r="BG52" s="8"/>
      <c r="BH52" s="8"/>
      <c r="BI52" s="8"/>
      <c r="BJ52" s="8"/>
      <c r="BK52" s="8"/>
      <c r="BL52" s="8"/>
    </row>
    <row r="53" spans="1:79" ht="10.5" hidden="1" customHeight="1" x14ac:dyDescent="0.25">
      <c r="A53" s="154"/>
      <c r="B53" s="155"/>
      <c r="C53" s="156"/>
      <c r="D53" s="154"/>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s="154"/>
      <c r="AC53" s="155"/>
      <c r="AD53" s="155"/>
      <c r="AE53" s="155"/>
      <c r="AF53" s="155"/>
      <c r="AG53" s="155"/>
      <c r="AH53" s="155"/>
      <c r="AI53" s="156"/>
      <c r="AJ53" s="154"/>
      <c r="AK53" s="155"/>
      <c r="AL53" s="155"/>
      <c r="AM53" s="155"/>
      <c r="AN53" s="155"/>
      <c r="AO53" s="155"/>
      <c r="AP53" s="155"/>
      <c r="AQ53" s="156"/>
      <c r="AR53" s="154"/>
      <c r="AS53" s="155"/>
      <c r="AT53" s="155"/>
      <c r="AU53" s="155"/>
      <c r="AV53" s="155"/>
      <c r="AW53" s="155"/>
      <c r="AX53" s="155"/>
      <c r="AY53" s="156"/>
      <c r="AZ53" s="8"/>
      <c r="BA53" s="8"/>
      <c r="BB53" s="8"/>
      <c r="BC53" s="8"/>
      <c r="BD53" s="8"/>
      <c r="BE53" s="8"/>
      <c r="BF53" s="8"/>
      <c r="BG53" s="8"/>
      <c r="BH53" s="8"/>
      <c r="BI53" s="8"/>
      <c r="BJ53" s="8"/>
      <c r="BK53" s="8"/>
      <c r="BL53" s="8"/>
    </row>
    <row r="54" spans="1:79" ht="12.75" hidden="1" customHeight="1" x14ac:dyDescent="0.25">
      <c r="A54" s="61">
        <v>1</v>
      </c>
      <c r="B54" s="62"/>
      <c r="C54" s="63"/>
      <c r="D54" s="61">
        <v>2</v>
      </c>
      <c r="E54" s="62"/>
      <c r="F54" s="62"/>
      <c r="G54" s="62"/>
      <c r="H54" s="62"/>
      <c r="I54" s="62"/>
      <c r="J54" s="62"/>
      <c r="K54" s="62"/>
      <c r="L54" s="62"/>
      <c r="M54" s="62"/>
      <c r="N54" s="62"/>
      <c r="O54" s="62"/>
      <c r="P54" s="62"/>
      <c r="Q54" s="62"/>
      <c r="R54" s="62"/>
      <c r="S54" s="62"/>
      <c r="T54" s="62"/>
      <c r="U54" s="62"/>
      <c r="V54" s="62"/>
      <c r="W54" s="62"/>
      <c r="X54" s="62"/>
      <c r="Y54" s="62"/>
      <c r="Z54" s="62"/>
      <c r="AA54" s="63"/>
      <c r="AB54" s="61">
        <v>3</v>
      </c>
      <c r="AC54" s="62"/>
      <c r="AD54" s="62"/>
      <c r="AE54" s="62"/>
      <c r="AF54" s="62"/>
      <c r="AG54" s="62"/>
      <c r="AH54" s="62"/>
      <c r="AI54" s="63"/>
      <c r="AJ54" s="61">
        <v>4</v>
      </c>
      <c r="AK54" s="62"/>
      <c r="AL54" s="62"/>
      <c r="AM54" s="62"/>
      <c r="AN54" s="62"/>
      <c r="AO54" s="62"/>
      <c r="AP54" s="62"/>
      <c r="AQ54" s="63"/>
      <c r="AR54" s="61">
        <v>5</v>
      </c>
      <c r="AS54" s="62"/>
      <c r="AT54" s="62"/>
      <c r="AU54" s="62"/>
      <c r="AV54" s="62"/>
      <c r="AW54" s="62"/>
      <c r="AX54" s="62"/>
      <c r="AY54" s="63"/>
      <c r="AZ54" s="8"/>
      <c r="BA54" s="8"/>
      <c r="BB54" s="8"/>
      <c r="BC54" s="8"/>
      <c r="BD54" s="8"/>
      <c r="BE54" s="8"/>
      <c r="BF54" s="8"/>
      <c r="BG54" s="8"/>
      <c r="BH54" s="8"/>
      <c r="BI54" s="8"/>
      <c r="BJ54" s="8"/>
      <c r="BK54" s="8"/>
      <c r="BL54" s="8"/>
      <c r="CA54" s="10" t="s">
        <v>13</v>
      </c>
    </row>
    <row r="55" spans="1:79" x14ac:dyDescent="0.25">
      <c r="A55" s="61">
        <v>1</v>
      </c>
      <c r="B55" s="62"/>
      <c r="C55" s="63"/>
      <c r="D55" s="61">
        <v>2</v>
      </c>
      <c r="E55" s="62"/>
      <c r="F55" s="62"/>
      <c r="G55" s="62"/>
      <c r="H55" s="62"/>
      <c r="I55" s="62"/>
      <c r="J55" s="62"/>
      <c r="K55" s="62"/>
      <c r="L55" s="62"/>
      <c r="M55" s="62"/>
      <c r="N55" s="62"/>
      <c r="O55" s="62"/>
      <c r="P55" s="62"/>
      <c r="Q55" s="62"/>
      <c r="R55" s="62"/>
      <c r="S55" s="62"/>
      <c r="T55" s="62"/>
      <c r="U55" s="62"/>
      <c r="V55" s="62"/>
      <c r="W55" s="62"/>
      <c r="X55" s="62"/>
      <c r="Y55" s="62"/>
      <c r="Z55" s="62"/>
      <c r="AA55" s="63"/>
      <c r="AB55" s="160">
        <v>3</v>
      </c>
      <c r="AC55" s="161"/>
      <c r="AD55" s="161"/>
      <c r="AE55" s="161"/>
      <c r="AF55" s="161"/>
      <c r="AG55" s="161"/>
      <c r="AH55" s="161"/>
      <c r="AI55" s="162"/>
      <c r="AJ55" s="160">
        <v>4</v>
      </c>
      <c r="AK55" s="161"/>
      <c r="AL55" s="161"/>
      <c r="AM55" s="161"/>
      <c r="AN55" s="161"/>
      <c r="AO55" s="161"/>
      <c r="AP55" s="161"/>
      <c r="AQ55" s="162"/>
      <c r="AR55" s="160">
        <v>5</v>
      </c>
      <c r="AS55" s="161"/>
      <c r="AT55" s="161"/>
      <c r="AU55" s="161"/>
      <c r="AV55" s="161"/>
      <c r="AW55" s="161"/>
      <c r="AX55" s="161"/>
      <c r="AY55" s="162"/>
      <c r="AZ55" s="8"/>
      <c r="BA55" s="8"/>
      <c r="BB55" s="8"/>
      <c r="BC55" s="8"/>
      <c r="BD55" s="8"/>
      <c r="BE55" s="8"/>
      <c r="BF55" s="8"/>
      <c r="BG55" s="8"/>
      <c r="BH55" s="8"/>
      <c r="BI55" s="8"/>
      <c r="BJ55" s="8"/>
      <c r="BK55" s="8"/>
      <c r="BL55" s="8"/>
      <c r="CA55" s="10" t="s">
        <v>14</v>
      </c>
    </row>
    <row r="56" spans="1:79" s="26" customFormat="1" ht="63.75" customHeight="1" x14ac:dyDescent="0.25">
      <c r="A56" s="61">
        <v>1</v>
      </c>
      <c r="B56" s="62"/>
      <c r="C56" s="63"/>
      <c r="D56" s="69" t="s">
        <v>103</v>
      </c>
      <c r="E56" s="118"/>
      <c r="F56" s="118"/>
      <c r="G56" s="118"/>
      <c r="H56" s="118"/>
      <c r="I56" s="118"/>
      <c r="J56" s="118"/>
      <c r="K56" s="118"/>
      <c r="L56" s="118"/>
      <c r="M56" s="118"/>
      <c r="N56" s="118"/>
      <c r="O56" s="118"/>
      <c r="P56" s="118"/>
      <c r="Q56" s="118"/>
      <c r="R56" s="118"/>
      <c r="S56" s="118"/>
      <c r="T56" s="118"/>
      <c r="U56" s="118"/>
      <c r="V56" s="118"/>
      <c r="W56" s="118"/>
      <c r="X56" s="118"/>
      <c r="Y56" s="118"/>
      <c r="Z56" s="118"/>
      <c r="AA56" s="119"/>
      <c r="AB56" s="120">
        <f>AO64+AO65+AO66+AO67+AO68+AO69+AO70</f>
        <v>9750739</v>
      </c>
      <c r="AC56" s="121"/>
      <c r="AD56" s="121"/>
      <c r="AE56" s="121"/>
      <c r="AF56" s="121"/>
      <c r="AG56" s="121"/>
      <c r="AH56" s="121"/>
      <c r="AI56" s="122"/>
      <c r="AJ56" s="120">
        <v>0</v>
      </c>
      <c r="AK56" s="121"/>
      <c r="AL56" s="121"/>
      <c r="AM56" s="121"/>
      <c r="AN56" s="121"/>
      <c r="AO56" s="121"/>
      <c r="AP56" s="121"/>
      <c r="AQ56" s="122"/>
      <c r="AR56" s="120">
        <f>AB56+AJ56</f>
        <v>9750739</v>
      </c>
      <c r="AS56" s="121"/>
      <c r="AT56" s="121"/>
      <c r="AU56" s="121"/>
      <c r="AV56" s="121"/>
      <c r="AW56" s="121"/>
      <c r="AX56" s="121"/>
      <c r="AY56" s="122"/>
      <c r="AZ56" s="8"/>
      <c r="BA56" s="8"/>
      <c r="BB56" s="8"/>
      <c r="BC56" s="8"/>
      <c r="BD56" s="8"/>
      <c r="BE56" s="8"/>
      <c r="BF56" s="8"/>
      <c r="BG56" s="8"/>
      <c r="BH56" s="8"/>
      <c r="BI56" s="8"/>
      <c r="BJ56" s="8"/>
      <c r="BK56" s="8"/>
      <c r="BL56" s="8"/>
      <c r="BM56" s="10"/>
    </row>
    <row r="57" spans="1:79" x14ac:dyDescent="0.25">
      <c r="A57" s="93"/>
      <c r="B57" s="94"/>
      <c r="C57" s="95"/>
      <c r="D57" s="82" t="s">
        <v>21</v>
      </c>
      <c r="E57" s="96"/>
      <c r="F57" s="96"/>
      <c r="G57" s="96"/>
      <c r="H57" s="96"/>
      <c r="I57" s="96"/>
      <c r="J57" s="96"/>
      <c r="K57" s="96"/>
      <c r="L57" s="96"/>
      <c r="M57" s="96"/>
      <c r="N57" s="96"/>
      <c r="O57" s="96"/>
      <c r="P57" s="96"/>
      <c r="Q57" s="96"/>
      <c r="R57" s="96"/>
      <c r="S57" s="96"/>
      <c r="T57" s="96"/>
      <c r="U57" s="96"/>
      <c r="V57" s="96"/>
      <c r="W57" s="96"/>
      <c r="X57" s="96"/>
      <c r="Y57" s="96"/>
      <c r="Z57" s="96"/>
      <c r="AA57" s="97"/>
      <c r="AB57" s="101">
        <f>AB56</f>
        <v>9750739</v>
      </c>
      <c r="AC57" s="102"/>
      <c r="AD57" s="102"/>
      <c r="AE57" s="102"/>
      <c r="AF57" s="102"/>
      <c r="AG57" s="102"/>
      <c r="AH57" s="102"/>
      <c r="AI57" s="103"/>
      <c r="AJ57" s="101">
        <v>0</v>
      </c>
      <c r="AK57" s="102"/>
      <c r="AL57" s="102"/>
      <c r="AM57" s="102"/>
      <c r="AN57" s="102"/>
      <c r="AO57" s="102"/>
      <c r="AP57" s="102"/>
      <c r="AQ57" s="103"/>
      <c r="AR57" s="101">
        <f>AB57+AJ57</f>
        <v>9750739</v>
      </c>
      <c r="AS57" s="102"/>
      <c r="AT57" s="102"/>
      <c r="AU57" s="102"/>
      <c r="AV57" s="102"/>
      <c r="AW57" s="102"/>
      <c r="AX57" s="102"/>
      <c r="AY57" s="103"/>
      <c r="AZ57" s="9"/>
      <c r="BA57" s="9"/>
      <c r="BB57" s="9"/>
      <c r="BC57" s="9"/>
      <c r="BD57" s="9"/>
      <c r="BE57" s="9"/>
      <c r="BF57" s="9"/>
      <c r="BG57" s="9"/>
      <c r="BH57" s="9"/>
      <c r="BI57" s="9"/>
      <c r="BJ57" s="9"/>
      <c r="BK57" s="9"/>
      <c r="BL57" s="9"/>
      <c r="BM57" s="26"/>
    </row>
    <row r="58" spans="1:79" ht="12" customHeight="1" x14ac:dyDescent="0.25">
      <c r="A58" s="22"/>
      <c r="B58" s="22"/>
      <c r="C58" s="22"/>
      <c r="D58" s="36"/>
      <c r="E58" s="36"/>
      <c r="F58" s="36"/>
      <c r="G58" s="36"/>
      <c r="H58" s="36"/>
      <c r="I58" s="36"/>
      <c r="J58" s="36"/>
      <c r="K58" s="36"/>
      <c r="L58" s="36"/>
      <c r="M58" s="36"/>
      <c r="N58" s="36"/>
      <c r="O58" s="36"/>
      <c r="P58" s="36"/>
      <c r="Q58" s="36"/>
      <c r="R58" s="36"/>
      <c r="S58" s="36"/>
      <c r="T58" s="36"/>
      <c r="U58" s="36"/>
      <c r="V58" s="36"/>
      <c r="W58" s="36"/>
      <c r="X58" s="36"/>
      <c r="Y58" s="36"/>
      <c r="Z58" s="36"/>
      <c r="AA58" s="36"/>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9"/>
      <c r="BA58" s="9"/>
      <c r="BB58" s="9"/>
      <c r="BC58" s="9"/>
      <c r="BD58" s="9"/>
      <c r="BE58" s="9"/>
      <c r="BF58" s="9"/>
      <c r="BG58" s="9"/>
      <c r="BH58" s="9"/>
      <c r="BI58" s="9"/>
      <c r="BJ58" s="9"/>
      <c r="BK58" s="9"/>
      <c r="BL58" s="9"/>
      <c r="BM58" s="26"/>
    </row>
    <row r="59" spans="1:79" ht="4.5" hidden="1"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row>
    <row r="60" spans="1:79" x14ac:dyDescent="0.25">
      <c r="A60" s="123" t="s">
        <v>32</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ht="38.25" customHeight="1" x14ac:dyDescent="0.25">
      <c r="A61" s="61" t="s">
        <v>22</v>
      </c>
      <c r="B61" s="62"/>
      <c r="C61" s="62"/>
      <c r="D61" s="62"/>
      <c r="E61" s="62"/>
      <c r="F61" s="63"/>
      <c r="G61" s="61" t="s">
        <v>33</v>
      </c>
      <c r="H61" s="62"/>
      <c r="I61" s="62"/>
      <c r="J61" s="62"/>
      <c r="K61" s="62"/>
      <c r="L61" s="62"/>
      <c r="M61" s="62"/>
      <c r="N61" s="62"/>
      <c r="O61" s="62"/>
      <c r="P61" s="62"/>
      <c r="Q61" s="62"/>
      <c r="R61" s="62"/>
      <c r="S61" s="62"/>
      <c r="T61" s="62"/>
      <c r="U61" s="62"/>
      <c r="V61" s="62"/>
      <c r="W61" s="62"/>
      <c r="X61" s="62"/>
      <c r="Y61" s="63"/>
      <c r="Z61" s="61" t="s">
        <v>1</v>
      </c>
      <c r="AA61" s="62"/>
      <c r="AB61" s="62"/>
      <c r="AC61" s="62"/>
      <c r="AD61" s="63"/>
      <c r="AE61" s="61" t="s">
        <v>0</v>
      </c>
      <c r="AF61" s="62"/>
      <c r="AG61" s="62"/>
      <c r="AH61" s="62"/>
      <c r="AI61" s="62"/>
      <c r="AJ61" s="62"/>
      <c r="AK61" s="62"/>
      <c r="AL61" s="62"/>
      <c r="AM61" s="62"/>
      <c r="AN61" s="63"/>
      <c r="AO61" s="61" t="s">
        <v>23</v>
      </c>
      <c r="AP61" s="62"/>
      <c r="AQ61" s="62"/>
      <c r="AR61" s="62"/>
      <c r="AS61" s="62"/>
      <c r="AT61" s="62"/>
      <c r="AU61" s="62"/>
      <c r="AV61" s="63"/>
      <c r="AW61" s="61" t="s">
        <v>24</v>
      </c>
      <c r="AX61" s="62"/>
      <c r="AY61" s="62"/>
      <c r="AZ61" s="62"/>
      <c r="BA61" s="62"/>
      <c r="BB61" s="62"/>
      <c r="BC61" s="62"/>
      <c r="BD61" s="63"/>
      <c r="BE61" s="61" t="s">
        <v>21</v>
      </c>
      <c r="BF61" s="62"/>
      <c r="BG61" s="62"/>
      <c r="BH61" s="62"/>
      <c r="BI61" s="62"/>
      <c r="BJ61" s="62"/>
      <c r="BK61" s="62"/>
      <c r="BL61" s="63"/>
    </row>
    <row r="62" spans="1:79" s="53" customFormat="1" x14ac:dyDescent="0.25">
      <c r="A62" s="60">
        <v>1</v>
      </c>
      <c r="B62" s="60"/>
      <c r="C62" s="60"/>
      <c r="D62" s="60"/>
      <c r="E62" s="60"/>
      <c r="F62" s="60"/>
      <c r="G62" s="61">
        <v>2</v>
      </c>
      <c r="H62" s="62"/>
      <c r="I62" s="62"/>
      <c r="J62" s="62"/>
      <c r="K62" s="62"/>
      <c r="L62" s="62"/>
      <c r="M62" s="62"/>
      <c r="N62" s="62"/>
      <c r="O62" s="62"/>
      <c r="P62" s="62"/>
      <c r="Q62" s="62"/>
      <c r="R62" s="62"/>
      <c r="S62" s="62"/>
      <c r="T62" s="62"/>
      <c r="U62" s="62"/>
      <c r="V62" s="62"/>
      <c r="W62" s="62"/>
      <c r="X62" s="62"/>
      <c r="Y62" s="63"/>
      <c r="Z62" s="60">
        <v>3</v>
      </c>
      <c r="AA62" s="60"/>
      <c r="AB62" s="60"/>
      <c r="AC62" s="60"/>
      <c r="AD62" s="60"/>
      <c r="AE62" s="60">
        <v>4</v>
      </c>
      <c r="AF62" s="60"/>
      <c r="AG62" s="60"/>
      <c r="AH62" s="60"/>
      <c r="AI62" s="60"/>
      <c r="AJ62" s="60"/>
      <c r="AK62" s="60"/>
      <c r="AL62" s="60"/>
      <c r="AM62" s="60"/>
      <c r="AN62" s="61"/>
      <c r="AO62" s="59">
        <v>5</v>
      </c>
      <c r="AP62" s="59"/>
      <c r="AQ62" s="59"/>
      <c r="AR62" s="59"/>
      <c r="AS62" s="59"/>
      <c r="AT62" s="59"/>
      <c r="AU62" s="59"/>
      <c r="AV62" s="59"/>
      <c r="AW62" s="59">
        <v>6</v>
      </c>
      <c r="AX62" s="59"/>
      <c r="AY62" s="59"/>
      <c r="AZ62" s="59"/>
      <c r="BA62" s="59"/>
      <c r="BB62" s="59"/>
      <c r="BC62" s="59"/>
      <c r="BD62" s="59"/>
      <c r="BE62" s="59">
        <v>7</v>
      </c>
      <c r="BF62" s="59"/>
      <c r="BG62" s="59"/>
      <c r="BH62" s="59"/>
      <c r="BI62" s="59"/>
      <c r="BJ62" s="59"/>
      <c r="BK62" s="59"/>
      <c r="BL62" s="59"/>
      <c r="BM62" s="52"/>
      <c r="CA62" s="53" t="s">
        <v>15</v>
      </c>
    </row>
    <row r="63" spans="1:79" x14ac:dyDescent="0.25">
      <c r="A63" s="93">
        <v>0</v>
      </c>
      <c r="B63" s="94"/>
      <c r="C63" s="94"/>
      <c r="D63" s="94"/>
      <c r="E63" s="94"/>
      <c r="F63" s="95"/>
      <c r="G63" s="124" t="s">
        <v>48</v>
      </c>
      <c r="H63" s="125"/>
      <c r="I63" s="125"/>
      <c r="J63" s="125"/>
      <c r="K63" s="125"/>
      <c r="L63" s="125"/>
      <c r="M63" s="125"/>
      <c r="N63" s="125"/>
      <c r="O63" s="125"/>
      <c r="P63" s="125"/>
      <c r="Q63" s="125"/>
      <c r="R63" s="125"/>
      <c r="S63" s="125"/>
      <c r="T63" s="125"/>
      <c r="U63" s="125"/>
      <c r="V63" s="125"/>
      <c r="W63" s="125"/>
      <c r="X63" s="125"/>
      <c r="Y63" s="126"/>
      <c r="Z63" s="98"/>
      <c r="AA63" s="99"/>
      <c r="AB63" s="99"/>
      <c r="AC63" s="99"/>
      <c r="AD63" s="100"/>
      <c r="AE63" s="124"/>
      <c r="AF63" s="125"/>
      <c r="AG63" s="125"/>
      <c r="AH63" s="125"/>
      <c r="AI63" s="125"/>
      <c r="AJ63" s="125"/>
      <c r="AK63" s="125"/>
      <c r="AL63" s="125"/>
      <c r="AM63" s="125"/>
      <c r="AN63" s="126"/>
      <c r="AO63" s="101"/>
      <c r="AP63" s="102"/>
      <c r="AQ63" s="102"/>
      <c r="AR63" s="102"/>
      <c r="AS63" s="102"/>
      <c r="AT63" s="102"/>
      <c r="AU63" s="102"/>
      <c r="AV63" s="103"/>
      <c r="AW63" s="101"/>
      <c r="AX63" s="102"/>
      <c r="AY63" s="102"/>
      <c r="AZ63" s="102"/>
      <c r="BA63" s="102"/>
      <c r="BB63" s="102"/>
      <c r="BC63" s="102"/>
      <c r="BD63" s="103"/>
      <c r="BE63" s="101"/>
      <c r="BF63" s="102"/>
      <c r="BG63" s="102"/>
      <c r="BH63" s="102"/>
      <c r="BI63" s="102"/>
      <c r="BJ63" s="102"/>
      <c r="BK63" s="102"/>
      <c r="BL63" s="103"/>
    </row>
    <row r="64" spans="1:79" ht="111" customHeight="1" x14ac:dyDescent="0.25">
      <c r="A64" s="60">
        <v>0</v>
      </c>
      <c r="B64" s="60"/>
      <c r="C64" s="60"/>
      <c r="D64" s="60"/>
      <c r="E64" s="60"/>
      <c r="F64" s="60"/>
      <c r="G64" s="69" t="s">
        <v>92</v>
      </c>
      <c r="H64" s="70"/>
      <c r="I64" s="70"/>
      <c r="J64" s="70"/>
      <c r="K64" s="70"/>
      <c r="L64" s="70"/>
      <c r="M64" s="70"/>
      <c r="N64" s="70"/>
      <c r="O64" s="70"/>
      <c r="P64" s="70"/>
      <c r="Q64" s="70"/>
      <c r="R64" s="70"/>
      <c r="S64" s="70"/>
      <c r="T64" s="70"/>
      <c r="U64" s="70"/>
      <c r="V64" s="70"/>
      <c r="W64" s="70"/>
      <c r="X64" s="70"/>
      <c r="Y64" s="71"/>
      <c r="Z64" s="64" t="s">
        <v>63</v>
      </c>
      <c r="AA64" s="64"/>
      <c r="AB64" s="64"/>
      <c r="AC64" s="64"/>
      <c r="AD64" s="64"/>
      <c r="AE64" s="65" t="s">
        <v>64</v>
      </c>
      <c r="AF64" s="66"/>
      <c r="AG64" s="66"/>
      <c r="AH64" s="66"/>
      <c r="AI64" s="66"/>
      <c r="AJ64" s="66"/>
      <c r="AK64" s="66"/>
      <c r="AL64" s="66"/>
      <c r="AM64" s="66"/>
      <c r="AN64" s="67"/>
      <c r="AO64" s="120">
        <f>4115567+1786873+421900+520000+1479000</f>
        <v>8323340</v>
      </c>
      <c r="AP64" s="121"/>
      <c r="AQ64" s="121"/>
      <c r="AR64" s="121"/>
      <c r="AS64" s="121"/>
      <c r="AT64" s="121"/>
      <c r="AU64" s="121"/>
      <c r="AV64" s="122"/>
      <c r="AW64" s="68">
        <v>0</v>
      </c>
      <c r="AX64" s="68"/>
      <c r="AY64" s="68"/>
      <c r="AZ64" s="68"/>
      <c r="BA64" s="68"/>
      <c r="BB64" s="68"/>
      <c r="BC64" s="68"/>
      <c r="BD64" s="68"/>
      <c r="BE64" s="68">
        <f t="shared" ref="BE64:BE74" si="1">AO64+AW64</f>
        <v>8323340</v>
      </c>
      <c r="BF64" s="68"/>
      <c r="BG64" s="68"/>
      <c r="BH64" s="68"/>
      <c r="BI64" s="68"/>
      <c r="BJ64" s="68"/>
      <c r="BK64" s="68"/>
      <c r="BL64" s="68"/>
    </row>
    <row r="65" spans="1:65" ht="47.25" customHeight="1" x14ac:dyDescent="0.25">
      <c r="A65" s="61">
        <v>0</v>
      </c>
      <c r="B65" s="62"/>
      <c r="C65" s="62"/>
      <c r="D65" s="62"/>
      <c r="E65" s="62"/>
      <c r="F65" s="63"/>
      <c r="G65" s="69" t="s">
        <v>101</v>
      </c>
      <c r="H65" s="118"/>
      <c r="I65" s="118"/>
      <c r="J65" s="118"/>
      <c r="K65" s="118"/>
      <c r="L65" s="118"/>
      <c r="M65" s="118"/>
      <c r="N65" s="118"/>
      <c r="O65" s="118"/>
      <c r="P65" s="118"/>
      <c r="Q65" s="118"/>
      <c r="R65" s="118"/>
      <c r="S65" s="118"/>
      <c r="T65" s="118"/>
      <c r="U65" s="118"/>
      <c r="V65" s="118"/>
      <c r="W65" s="118"/>
      <c r="X65" s="118"/>
      <c r="Y65" s="119"/>
      <c r="Z65" s="65" t="s">
        <v>63</v>
      </c>
      <c r="AA65" s="76"/>
      <c r="AB65" s="76"/>
      <c r="AC65" s="76"/>
      <c r="AD65" s="77"/>
      <c r="AE65" s="65" t="s">
        <v>64</v>
      </c>
      <c r="AF65" s="76"/>
      <c r="AG65" s="76"/>
      <c r="AH65" s="76"/>
      <c r="AI65" s="76"/>
      <c r="AJ65" s="76"/>
      <c r="AK65" s="76"/>
      <c r="AL65" s="76"/>
      <c r="AM65" s="76"/>
      <c r="AN65" s="77"/>
      <c r="AO65" s="120">
        <v>209999</v>
      </c>
      <c r="AP65" s="121"/>
      <c r="AQ65" s="121"/>
      <c r="AR65" s="121"/>
      <c r="AS65" s="121"/>
      <c r="AT65" s="121"/>
      <c r="AU65" s="121"/>
      <c r="AV65" s="122"/>
      <c r="AW65" s="120">
        <v>0</v>
      </c>
      <c r="AX65" s="121"/>
      <c r="AY65" s="121"/>
      <c r="AZ65" s="121"/>
      <c r="BA65" s="121"/>
      <c r="BB65" s="121"/>
      <c r="BC65" s="121"/>
      <c r="BD65" s="122"/>
      <c r="BE65" s="120">
        <f>AO65+AW65</f>
        <v>209999</v>
      </c>
      <c r="BF65" s="121"/>
      <c r="BG65" s="121"/>
      <c r="BH65" s="121"/>
      <c r="BI65" s="121"/>
      <c r="BJ65" s="121"/>
      <c r="BK65" s="121"/>
      <c r="BL65" s="122"/>
      <c r="BM65" s="26"/>
    </row>
    <row r="66" spans="1:65" ht="30.75" customHeight="1" x14ac:dyDescent="0.25">
      <c r="A66" s="60">
        <v>0</v>
      </c>
      <c r="B66" s="60"/>
      <c r="C66" s="60"/>
      <c r="D66" s="60"/>
      <c r="E66" s="60"/>
      <c r="F66" s="60"/>
      <c r="G66" s="69" t="s">
        <v>93</v>
      </c>
      <c r="H66" s="70"/>
      <c r="I66" s="70"/>
      <c r="J66" s="70"/>
      <c r="K66" s="70"/>
      <c r="L66" s="70"/>
      <c r="M66" s="70"/>
      <c r="N66" s="70"/>
      <c r="O66" s="70"/>
      <c r="P66" s="70"/>
      <c r="Q66" s="70"/>
      <c r="R66" s="70"/>
      <c r="S66" s="70"/>
      <c r="T66" s="70"/>
      <c r="U66" s="70"/>
      <c r="V66" s="70"/>
      <c r="W66" s="70"/>
      <c r="X66" s="70"/>
      <c r="Y66" s="71"/>
      <c r="Z66" s="64" t="s">
        <v>63</v>
      </c>
      <c r="AA66" s="64"/>
      <c r="AB66" s="64"/>
      <c r="AC66" s="64"/>
      <c r="AD66" s="64"/>
      <c r="AE66" s="65" t="s">
        <v>64</v>
      </c>
      <c r="AF66" s="66"/>
      <c r="AG66" s="66"/>
      <c r="AH66" s="66"/>
      <c r="AI66" s="66"/>
      <c r="AJ66" s="66"/>
      <c r="AK66" s="66"/>
      <c r="AL66" s="66"/>
      <c r="AM66" s="66"/>
      <c r="AN66" s="67"/>
      <c r="AO66" s="120">
        <f>335000+80000+43000</f>
        <v>458000</v>
      </c>
      <c r="AP66" s="121"/>
      <c r="AQ66" s="121"/>
      <c r="AR66" s="121"/>
      <c r="AS66" s="121"/>
      <c r="AT66" s="121"/>
      <c r="AU66" s="121"/>
      <c r="AV66" s="122"/>
      <c r="AW66" s="68">
        <v>0</v>
      </c>
      <c r="AX66" s="68"/>
      <c r="AY66" s="68"/>
      <c r="AZ66" s="68"/>
      <c r="BA66" s="68"/>
      <c r="BB66" s="68"/>
      <c r="BC66" s="68"/>
      <c r="BD66" s="68"/>
      <c r="BE66" s="68">
        <f>AO66+AW66</f>
        <v>458000</v>
      </c>
      <c r="BF66" s="68"/>
      <c r="BG66" s="68"/>
      <c r="BH66" s="68"/>
      <c r="BI66" s="68"/>
      <c r="BJ66" s="68"/>
      <c r="BK66" s="68"/>
      <c r="BL66" s="68"/>
    </row>
    <row r="67" spans="1:65" ht="30.75" customHeight="1" x14ac:dyDescent="0.25">
      <c r="A67" s="60">
        <v>0</v>
      </c>
      <c r="B67" s="60"/>
      <c r="C67" s="60"/>
      <c r="D67" s="60"/>
      <c r="E67" s="60"/>
      <c r="F67" s="60"/>
      <c r="G67" s="69" t="s">
        <v>90</v>
      </c>
      <c r="H67" s="70"/>
      <c r="I67" s="70"/>
      <c r="J67" s="70"/>
      <c r="K67" s="70"/>
      <c r="L67" s="70"/>
      <c r="M67" s="70"/>
      <c r="N67" s="70"/>
      <c r="O67" s="70"/>
      <c r="P67" s="70"/>
      <c r="Q67" s="70"/>
      <c r="R67" s="70"/>
      <c r="S67" s="70"/>
      <c r="T67" s="70"/>
      <c r="U67" s="70"/>
      <c r="V67" s="70"/>
      <c r="W67" s="70"/>
      <c r="X67" s="70"/>
      <c r="Y67" s="71"/>
      <c r="Z67" s="64" t="s">
        <v>63</v>
      </c>
      <c r="AA67" s="64"/>
      <c r="AB67" s="64"/>
      <c r="AC67" s="64"/>
      <c r="AD67" s="64"/>
      <c r="AE67" s="65" t="s">
        <v>64</v>
      </c>
      <c r="AF67" s="66"/>
      <c r="AG67" s="66"/>
      <c r="AH67" s="66"/>
      <c r="AI67" s="66"/>
      <c r="AJ67" s="66"/>
      <c r="AK67" s="66"/>
      <c r="AL67" s="66"/>
      <c r="AM67" s="66"/>
      <c r="AN67" s="67"/>
      <c r="AO67" s="68">
        <f>300000+45400+14000</f>
        <v>359400</v>
      </c>
      <c r="AP67" s="68"/>
      <c r="AQ67" s="68"/>
      <c r="AR67" s="68"/>
      <c r="AS67" s="68"/>
      <c r="AT67" s="68"/>
      <c r="AU67" s="68"/>
      <c r="AV67" s="68"/>
      <c r="AW67" s="68">
        <v>0</v>
      </c>
      <c r="AX67" s="68"/>
      <c r="AY67" s="68"/>
      <c r="AZ67" s="68"/>
      <c r="BA67" s="68"/>
      <c r="BB67" s="68"/>
      <c r="BC67" s="68"/>
      <c r="BD67" s="68"/>
      <c r="BE67" s="68">
        <f t="shared" ref="BE67:BE68" si="2">AO67+AW67</f>
        <v>359400</v>
      </c>
      <c r="BF67" s="68"/>
      <c r="BG67" s="68"/>
      <c r="BH67" s="68"/>
      <c r="BI67" s="68"/>
      <c r="BJ67" s="68"/>
      <c r="BK67" s="68"/>
      <c r="BL67" s="68"/>
    </row>
    <row r="68" spans="1:65" ht="48.75" customHeight="1" x14ac:dyDescent="0.25">
      <c r="A68" s="60">
        <v>0</v>
      </c>
      <c r="B68" s="60"/>
      <c r="C68" s="60"/>
      <c r="D68" s="60"/>
      <c r="E68" s="60"/>
      <c r="F68" s="60"/>
      <c r="G68" s="69" t="s">
        <v>71</v>
      </c>
      <c r="H68" s="70"/>
      <c r="I68" s="70"/>
      <c r="J68" s="70"/>
      <c r="K68" s="70"/>
      <c r="L68" s="70"/>
      <c r="M68" s="70"/>
      <c r="N68" s="70"/>
      <c r="O68" s="70"/>
      <c r="P68" s="70"/>
      <c r="Q68" s="70"/>
      <c r="R68" s="70"/>
      <c r="S68" s="70"/>
      <c r="T68" s="70"/>
      <c r="U68" s="70"/>
      <c r="V68" s="70"/>
      <c r="W68" s="70"/>
      <c r="X68" s="70"/>
      <c r="Y68" s="71"/>
      <c r="Z68" s="64" t="s">
        <v>63</v>
      </c>
      <c r="AA68" s="64"/>
      <c r="AB68" s="64"/>
      <c r="AC68" s="64"/>
      <c r="AD68" s="64"/>
      <c r="AE68" s="65" t="s">
        <v>64</v>
      </c>
      <c r="AF68" s="66"/>
      <c r="AG68" s="66"/>
      <c r="AH68" s="66"/>
      <c r="AI68" s="66"/>
      <c r="AJ68" s="66"/>
      <c r="AK68" s="66"/>
      <c r="AL68" s="66"/>
      <c r="AM68" s="66"/>
      <c r="AN68" s="67"/>
      <c r="AO68" s="68">
        <v>5540</v>
      </c>
      <c r="AP68" s="68"/>
      <c r="AQ68" s="68"/>
      <c r="AR68" s="68"/>
      <c r="AS68" s="68"/>
      <c r="AT68" s="68"/>
      <c r="AU68" s="68"/>
      <c r="AV68" s="68"/>
      <c r="AW68" s="68">
        <v>0</v>
      </c>
      <c r="AX68" s="68"/>
      <c r="AY68" s="68"/>
      <c r="AZ68" s="68"/>
      <c r="BA68" s="68"/>
      <c r="BB68" s="68"/>
      <c r="BC68" s="68"/>
      <c r="BD68" s="68"/>
      <c r="BE68" s="68">
        <f t="shared" si="2"/>
        <v>5540</v>
      </c>
      <c r="BF68" s="68"/>
      <c r="BG68" s="68"/>
      <c r="BH68" s="68"/>
      <c r="BI68" s="68"/>
      <c r="BJ68" s="68"/>
      <c r="BK68" s="68"/>
      <c r="BL68" s="68"/>
    </row>
    <row r="69" spans="1:65" ht="33" customHeight="1" x14ac:dyDescent="0.25">
      <c r="A69" s="60">
        <v>0</v>
      </c>
      <c r="B69" s="60"/>
      <c r="C69" s="60"/>
      <c r="D69" s="60"/>
      <c r="E69" s="60"/>
      <c r="F69" s="60"/>
      <c r="G69" s="69" t="s">
        <v>104</v>
      </c>
      <c r="H69" s="70"/>
      <c r="I69" s="70"/>
      <c r="J69" s="70"/>
      <c r="K69" s="70"/>
      <c r="L69" s="70"/>
      <c r="M69" s="70"/>
      <c r="N69" s="70"/>
      <c r="O69" s="70"/>
      <c r="P69" s="70"/>
      <c r="Q69" s="70"/>
      <c r="R69" s="70"/>
      <c r="S69" s="70"/>
      <c r="T69" s="70"/>
      <c r="U69" s="70"/>
      <c r="V69" s="70"/>
      <c r="W69" s="70"/>
      <c r="X69" s="70"/>
      <c r="Y69" s="71"/>
      <c r="Z69" s="64" t="s">
        <v>63</v>
      </c>
      <c r="AA69" s="64"/>
      <c r="AB69" s="64"/>
      <c r="AC69" s="64"/>
      <c r="AD69" s="64"/>
      <c r="AE69" s="78" t="s">
        <v>64</v>
      </c>
      <c r="AF69" s="86"/>
      <c r="AG69" s="86"/>
      <c r="AH69" s="86"/>
      <c r="AI69" s="86"/>
      <c r="AJ69" s="86"/>
      <c r="AK69" s="86"/>
      <c r="AL69" s="86"/>
      <c r="AM69" s="86"/>
      <c r="AN69" s="87"/>
      <c r="AO69" s="68">
        <v>144460</v>
      </c>
      <c r="AP69" s="68"/>
      <c r="AQ69" s="68"/>
      <c r="AR69" s="68"/>
      <c r="AS69" s="68"/>
      <c r="AT69" s="68"/>
      <c r="AU69" s="68"/>
      <c r="AV69" s="68"/>
      <c r="AW69" s="68">
        <v>0</v>
      </c>
      <c r="AX69" s="68"/>
      <c r="AY69" s="68"/>
      <c r="AZ69" s="68"/>
      <c r="BA69" s="68"/>
      <c r="BB69" s="68"/>
      <c r="BC69" s="68"/>
      <c r="BD69" s="68"/>
      <c r="BE69" s="68">
        <f t="shared" si="1"/>
        <v>144460</v>
      </c>
      <c r="BF69" s="68"/>
      <c r="BG69" s="68"/>
      <c r="BH69" s="68"/>
      <c r="BI69" s="68"/>
      <c r="BJ69" s="68"/>
      <c r="BK69" s="68"/>
      <c r="BL69" s="68"/>
    </row>
    <row r="70" spans="1:65" ht="45" customHeight="1" x14ac:dyDescent="0.25">
      <c r="A70" s="60">
        <v>0</v>
      </c>
      <c r="B70" s="60"/>
      <c r="C70" s="60"/>
      <c r="D70" s="60"/>
      <c r="E70" s="60"/>
      <c r="F70" s="60"/>
      <c r="G70" s="69" t="s">
        <v>81</v>
      </c>
      <c r="H70" s="70"/>
      <c r="I70" s="70"/>
      <c r="J70" s="70"/>
      <c r="K70" s="70"/>
      <c r="L70" s="70"/>
      <c r="M70" s="70"/>
      <c r="N70" s="70"/>
      <c r="O70" s="70"/>
      <c r="P70" s="70"/>
      <c r="Q70" s="70"/>
      <c r="R70" s="70"/>
      <c r="S70" s="70"/>
      <c r="T70" s="70"/>
      <c r="U70" s="70"/>
      <c r="V70" s="70"/>
      <c r="W70" s="70"/>
      <c r="X70" s="70"/>
      <c r="Y70" s="71"/>
      <c r="Z70" s="60" t="s">
        <v>63</v>
      </c>
      <c r="AA70" s="60"/>
      <c r="AB70" s="60"/>
      <c r="AC70" s="60"/>
      <c r="AD70" s="60"/>
      <c r="AE70" s="92" t="s">
        <v>64</v>
      </c>
      <c r="AF70" s="86"/>
      <c r="AG70" s="86"/>
      <c r="AH70" s="86"/>
      <c r="AI70" s="86"/>
      <c r="AJ70" s="86"/>
      <c r="AK70" s="86"/>
      <c r="AL70" s="86"/>
      <c r="AM70" s="86"/>
      <c r="AN70" s="87"/>
      <c r="AO70" s="68">
        <v>250000</v>
      </c>
      <c r="AP70" s="68"/>
      <c r="AQ70" s="68"/>
      <c r="AR70" s="68"/>
      <c r="AS70" s="68"/>
      <c r="AT70" s="68"/>
      <c r="AU70" s="68"/>
      <c r="AV70" s="68"/>
      <c r="AW70" s="68">
        <v>0</v>
      </c>
      <c r="AX70" s="68"/>
      <c r="AY70" s="68"/>
      <c r="AZ70" s="68"/>
      <c r="BA70" s="68"/>
      <c r="BB70" s="68"/>
      <c r="BC70" s="68"/>
      <c r="BD70" s="68"/>
      <c r="BE70" s="68">
        <f>AO70+AW70</f>
        <v>250000</v>
      </c>
      <c r="BF70" s="68"/>
      <c r="BG70" s="68"/>
      <c r="BH70" s="68"/>
      <c r="BI70" s="68"/>
      <c r="BJ70" s="68"/>
      <c r="BK70" s="68"/>
      <c r="BL70" s="68"/>
    </row>
    <row r="71" spans="1:65" x14ac:dyDescent="0.25">
      <c r="A71" s="60">
        <v>0</v>
      </c>
      <c r="B71" s="60"/>
      <c r="C71" s="60"/>
      <c r="D71" s="60"/>
      <c r="E71" s="60"/>
      <c r="F71" s="60"/>
      <c r="G71" s="69" t="s">
        <v>49</v>
      </c>
      <c r="H71" s="70"/>
      <c r="I71" s="70"/>
      <c r="J71" s="70"/>
      <c r="K71" s="70"/>
      <c r="L71" s="70"/>
      <c r="M71" s="70"/>
      <c r="N71" s="70"/>
      <c r="O71" s="70"/>
      <c r="P71" s="70"/>
      <c r="Q71" s="70"/>
      <c r="R71" s="70"/>
      <c r="S71" s="70"/>
      <c r="T71" s="70"/>
      <c r="U71" s="70"/>
      <c r="V71" s="70"/>
      <c r="W71" s="70"/>
      <c r="X71" s="70"/>
      <c r="Y71" s="71"/>
      <c r="Z71" s="64" t="s">
        <v>100</v>
      </c>
      <c r="AA71" s="64"/>
      <c r="AB71" s="64"/>
      <c r="AC71" s="64"/>
      <c r="AD71" s="64"/>
      <c r="AE71" s="78" t="s">
        <v>54</v>
      </c>
      <c r="AF71" s="86"/>
      <c r="AG71" s="86"/>
      <c r="AH71" s="86"/>
      <c r="AI71" s="86"/>
      <c r="AJ71" s="86"/>
      <c r="AK71" s="86"/>
      <c r="AL71" s="86"/>
      <c r="AM71" s="86"/>
      <c r="AN71" s="87"/>
      <c r="AO71" s="68">
        <v>52.75</v>
      </c>
      <c r="AP71" s="68"/>
      <c r="AQ71" s="68"/>
      <c r="AR71" s="68"/>
      <c r="AS71" s="68"/>
      <c r="AT71" s="68"/>
      <c r="AU71" s="68"/>
      <c r="AV71" s="68"/>
      <c r="AW71" s="68">
        <v>0</v>
      </c>
      <c r="AX71" s="68"/>
      <c r="AY71" s="68"/>
      <c r="AZ71" s="68"/>
      <c r="BA71" s="68"/>
      <c r="BB71" s="68"/>
      <c r="BC71" s="68"/>
      <c r="BD71" s="68"/>
      <c r="BE71" s="68">
        <f>AO71+AW71</f>
        <v>52.75</v>
      </c>
      <c r="BF71" s="68"/>
      <c r="BG71" s="68"/>
      <c r="BH71" s="68"/>
      <c r="BI71" s="68"/>
      <c r="BJ71" s="68"/>
      <c r="BK71" s="68"/>
      <c r="BL71" s="68"/>
    </row>
    <row r="72" spans="1:65" x14ac:dyDescent="0.25">
      <c r="A72" s="60">
        <v>0</v>
      </c>
      <c r="B72" s="60"/>
      <c r="C72" s="60"/>
      <c r="D72" s="60"/>
      <c r="E72" s="60"/>
      <c r="F72" s="60"/>
      <c r="G72" s="69" t="s">
        <v>80</v>
      </c>
      <c r="H72" s="70"/>
      <c r="I72" s="70"/>
      <c r="J72" s="70"/>
      <c r="K72" s="70"/>
      <c r="L72" s="70"/>
      <c r="M72" s="70"/>
      <c r="N72" s="70"/>
      <c r="O72" s="70"/>
      <c r="P72" s="70"/>
      <c r="Q72" s="70"/>
      <c r="R72" s="70"/>
      <c r="S72" s="70"/>
      <c r="T72" s="70"/>
      <c r="U72" s="70"/>
      <c r="V72" s="70"/>
      <c r="W72" s="70"/>
      <c r="X72" s="70"/>
      <c r="Y72" s="71"/>
      <c r="Z72" s="64" t="s">
        <v>100</v>
      </c>
      <c r="AA72" s="64"/>
      <c r="AB72" s="64"/>
      <c r="AC72" s="64"/>
      <c r="AD72" s="64"/>
      <c r="AE72" s="78" t="s">
        <v>54</v>
      </c>
      <c r="AF72" s="86"/>
      <c r="AG72" s="86"/>
      <c r="AH72" s="86"/>
      <c r="AI72" s="86"/>
      <c r="AJ72" s="86"/>
      <c r="AK72" s="86"/>
      <c r="AL72" s="86"/>
      <c r="AM72" s="86"/>
      <c r="AN72" s="87"/>
      <c r="AO72" s="117">
        <v>8.5</v>
      </c>
      <c r="AP72" s="117"/>
      <c r="AQ72" s="117"/>
      <c r="AR72" s="117"/>
      <c r="AS72" s="117"/>
      <c r="AT72" s="117"/>
      <c r="AU72" s="117"/>
      <c r="AV72" s="117"/>
      <c r="AW72" s="68">
        <v>0</v>
      </c>
      <c r="AX72" s="68"/>
      <c r="AY72" s="68"/>
      <c r="AZ72" s="68"/>
      <c r="BA72" s="68"/>
      <c r="BB72" s="68"/>
      <c r="BC72" s="68"/>
      <c r="BD72" s="68"/>
      <c r="BE72" s="117">
        <f>AO72+AW72</f>
        <v>8.5</v>
      </c>
      <c r="BF72" s="117"/>
      <c r="BG72" s="117"/>
      <c r="BH72" s="117"/>
      <c r="BI72" s="117"/>
      <c r="BJ72" s="117"/>
      <c r="BK72" s="117"/>
      <c r="BL72" s="117"/>
    </row>
    <row r="73" spans="1:65" x14ac:dyDescent="0.25">
      <c r="A73" s="81">
        <v>0</v>
      </c>
      <c r="B73" s="81"/>
      <c r="C73" s="81"/>
      <c r="D73" s="81"/>
      <c r="E73" s="81"/>
      <c r="F73" s="81"/>
      <c r="G73" s="82" t="s">
        <v>50</v>
      </c>
      <c r="H73" s="83"/>
      <c r="I73" s="83"/>
      <c r="J73" s="83"/>
      <c r="K73" s="83"/>
      <c r="L73" s="83"/>
      <c r="M73" s="83"/>
      <c r="N73" s="83"/>
      <c r="O73" s="83"/>
      <c r="P73" s="83"/>
      <c r="Q73" s="83"/>
      <c r="R73" s="83"/>
      <c r="S73" s="83"/>
      <c r="T73" s="83"/>
      <c r="U73" s="83"/>
      <c r="V73" s="83"/>
      <c r="W73" s="83"/>
      <c r="X73" s="83"/>
      <c r="Y73" s="84"/>
      <c r="Z73" s="85"/>
      <c r="AA73" s="85"/>
      <c r="AB73" s="85"/>
      <c r="AC73" s="85"/>
      <c r="AD73" s="85"/>
      <c r="AE73" s="88"/>
      <c r="AF73" s="89"/>
      <c r="AG73" s="89"/>
      <c r="AH73" s="89"/>
      <c r="AI73" s="89"/>
      <c r="AJ73" s="89"/>
      <c r="AK73" s="89"/>
      <c r="AL73" s="89"/>
      <c r="AM73" s="89"/>
      <c r="AN73" s="90"/>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row>
    <row r="74" spans="1:65" ht="29.45" customHeight="1" x14ac:dyDescent="0.25">
      <c r="A74" s="60">
        <v>0</v>
      </c>
      <c r="B74" s="60"/>
      <c r="C74" s="60"/>
      <c r="D74" s="60"/>
      <c r="E74" s="60"/>
      <c r="F74" s="60"/>
      <c r="G74" s="69" t="s">
        <v>68</v>
      </c>
      <c r="H74" s="70"/>
      <c r="I74" s="70"/>
      <c r="J74" s="70"/>
      <c r="K74" s="70"/>
      <c r="L74" s="70"/>
      <c r="M74" s="70"/>
      <c r="N74" s="70"/>
      <c r="O74" s="70"/>
      <c r="P74" s="70"/>
      <c r="Q74" s="70"/>
      <c r="R74" s="70"/>
      <c r="S74" s="70"/>
      <c r="T74" s="70"/>
      <c r="U74" s="70"/>
      <c r="V74" s="70"/>
      <c r="W74" s="70"/>
      <c r="X74" s="70"/>
      <c r="Y74" s="71"/>
      <c r="Z74" s="64" t="s">
        <v>55</v>
      </c>
      <c r="AA74" s="64"/>
      <c r="AB74" s="64"/>
      <c r="AC74" s="64"/>
      <c r="AD74" s="64"/>
      <c r="AE74" s="78" t="s">
        <v>65</v>
      </c>
      <c r="AF74" s="86"/>
      <c r="AG74" s="86"/>
      <c r="AH74" s="86"/>
      <c r="AI74" s="86"/>
      <c r="AJ74" s="86"/>
      <c r="AK74" s="86"/>
      <c r="AL74" s="86"/>
      <c r="AM74" s="86"/>
      <c r="AN74" s="87"/>
      <c r="AO74" s="75">
        <v>16920</v>
      </c>
      <c r="AP74" s="75"/>
      <c r="AQ74" s="75"/>
      <c r="AR74" s="75"/>
      <c r="AS74" s="75"/>
      <c r="AT74" s="75"/>
      <c r="AU74" s="75"/>
      <c r="AV74" s="75"/>
      <c r="AW74" s="75">
        <v>0</v>
      </c>
      <c r="AX74" s="75"/>
      <c r="AY74" s="75"/>
      <c r="AZ74" s="75"/>
      <c r="BA74" s="75"/>
      <c r="BB74" s="75"/>
      <c r="BC74" s="75"/>
      <c r="BD74" s="75"/>
      <c r="BE74" s="75">
        <f t="shared" si="1"/>
        <v>16920</v>
      </c>
      <c r="BF74" s="75"/>
      <c r="BG74" s="75"/>
      <c r="BH74" s="75"/>
      <c r="BI74" s="75"/>
      <c r="BJ74" s="75"/>
      <c r="BK74" s="75"/>
      <c r="BL74" s="75"/>
    </row>
    <row r="75" spans="1:65" ht="17.25" customHeight="1" x14ac:dyDescent="0.25">
      <c r="A75" s="61">
        <v>0</v>
      </c>
      <c r="B75" s="62"/>
      <c r="C75" s="62"/>
      <c r="D75" s="62"/>
      <c r="E75" s="62"/>
      <c r="F75" s="63"/>
      <c r="G75" s="69" t="s">
        <v>94</v>
      </c>
      <c r="H75" s="70"/>
      <c r="I75" s="70"/>
      <c r="J75" s="70"/>
      <c r="K75" s="70"/>
      <c r="L75" s="70"/>
      <c r="M75" s="70"/>
      <c r="N75" s="70"/>
      <c r="O75" s="70"/>
      <c r="P75" s="70"/>
      <c r="Q75" s="70"/>
      <c r="R75" s="70"/>
      <c r="S75" s="70"/>
      <c r="T75" s="70"/>
      <c r="U75" s="70"/>
      <c r="V75" s="70"/>
      <c r="W75" s="70"/>
      <c r="X75" s="70"/>
      <c r="Y75" s="71"/>
      <c r="Z75" s="65" t="s">
        <v>100</v>
      </c>
      <c r="AA75" s="76"/>
      <c r="AB75" s="76"/>
      <c r="AC75" s="76"/>
      <c r="AD75" s="77"/>
      <c r="AE75" s="78" t="s">
        <v>65</v>
      </c>
      <c r="AF75" s="79"/>
      <c r="AG75" s="79"/>
      <c r="AH75" s="79"/>
      <c r="AI75" s="79"/>
      <c r="AJ75" s="79"/>
      <c r="AK75" s="79"/>
      <c r="AL75" s="79"/>
      <c r="AM75" s="79"/>
      <c r="AN75" s="80"/>
      <c r="AO75" s="72">
        <v>108</v>
      </c>
      <c r="AP75" s="73"/>
      <c r="AQ75" s="73"/>
      <c r="AR75" s="73"/>
      <c r="AS75" s="73"/>
      <c r="AT75" s="73"/>
      <c r="AU75" s="73"/>
      <c r="AV75" s="74"/>
      <c r="AW75" s="72">
        <v>0</v>
      </c>
      <c r="AX75" s="73"/>
      <c r="AY75" s="73"/>
      <c r="AZ75" s="73"/>
      <c r="BA75" s="73"/>
      <c r="BB75" s="73"/>
      <c r="BC75" s="73"/>
      <c r="BD75" s="74"/>
      <c r="BE75" s="72">
        <f>AO75+AW75</f>
        <v>108</v>
      </c>
      <c r="BF75" s="73"/>
      <c r="BG75" s="73"/>
      <c r="BH75" s="73"/>
      <c r="BI75" s="73"/>
      <c r="BJ75" s="73"/>
      <c r="BK75" s="73"/>
      <c r="BL75" s="74"/>
    </row>
    <row r="76" spans="1:65" ht="31.5" customHeight="1" x14ac:dyDescent="0.25">
      <c r="A76" s="61">
        <v>0</v>
      </c>
      <c r="B76" s="62"/>
      <c r="C76" s="62"/>
      <c r="D76" s="62"/>
      <c r="E76" s="62"/>
      <c r="F76" s="63"/>
      <c r="G76" s="69" t="s">
        <v>91</v>
      </c>
      <c r="H76" s="70"/>
      <c r="I76" s="70"/>
      <c r="J76" s="70"/>
      <c r="K76" s="70"/>
      <c r="L76" s="70"/>
      <c r="M76" s="70"/>
      <c r="N76" s="70"/>
      <c r="O76" s="70"/>
      <c r="P76" s="70"/>
      <c r="Q76" s="70"/>
      <c r="R76" s="70"/>
      <c r="S76" s="70"/>
      <c r="T76" s="70"/>
      <c r="U76" s="70"/>
      <c r="V76" s="70"/>
      <c r="W76" s="70"/>
      <c r="X76" s="70"/>
      <c r="Y76" s="71"/>
      <c r="Z76" s="65" t="s">
        <v>100</v>
      </c>
      <c r="AA76" s="76"/>
      <c r="AB76" s="76"/>
      <c r="AC76" s="76"/>
      <c r="AD76" s="77"/>
      <c r="AE76" s="78" t="s">
        <v>65</v>
      </c>
      <c r="AF76" s="79"/>
      <c r="AG76" s="79"/>
      <c r="AH76" s="79"/>
      <c r="AI76" s="79"/>
      <c r="AJ76" s="79"/>
      <c r="AK76" s="79"/>
      <c r="AL76" s="79"/>
      <c r="AM76" s="79"/>
      <c r="AN76" s="80"/>
      <c r="AO76" s="72">
        <f>4566+1560+332</f>
        <v>6458</v>
      </c>
      <c r="AP76" s="73"/>
      <c r="AQ76" s="73"/>
      <c r="AR76" s="73"/>
      <c r="AS76" s="73"/>
      <c r="AT76" s="73"/>
      <c r="AU76" s="73"/>
      <c r="AV76" s="74"/>
      <c r="AW76" s="72">
        <v>0</v>
      </c>
      <c r="AX76" s="73"/>
      <c r="AY76" s="73"/>
      <c r="AZ76" s="73"/>
      <c r="BA76" s="73"/>
      <c r="BB76" s="73"/>
      <c r="BC76" s="73"/>
      <c r="BD76" s="74"/>
      <c r="BE76" s="72">
        <f>AO76+AW76</f>
        <v>6458</v>
      </c>
      <c r="BF76" s="73"/>
      <c r="BG76" s="73"/>
      <c r="BH76" s="73"/>
      <c r="BI76" s="73"/>
      <c r="BJ76" s="73"/>
      <c r="BK76" s="73"/>
      <c r="BL76" s="74"/>
    </row>
    <row r="77" spans="1:65" ht="30.75" customHeight="1" x14ac:dyDescent="0.25">
      <c r="A77" s="61">
        <v>0</v>
      </c>
      <c r="B77" s="62"/>
      <c r="C77" s="62"/>
      <c r="D77" s="62"/>
      <c r="E77" s="62"/>
      <c r="F77" s="63"/>
      <c r="G77" s="69" t="s">
        <v>85</v>
      </c>
      <c r="H77" s="70"/>
      <c r="I77" s="70"/>
      <c r="J77" s="70"/>
      <c r="K77" s="70"/>
      <c r="L77" s="70"/>
      <c r="M77" s="70"/>
      <c r="N77" s="70"/>
      <c r="O77" s="70"/>
      <c r="P77" s="70"/>
      <c r="Q77" s="70"/>
      <c r="R77" s="70"/>
      <c r="S77" s="70"/>
      <c r="T77" s="70"/>
      <c r="U77" s="70"/>
      <c r="V77" s="70"/>
      <c r="W77" s="70"/>
      <c r="X77" s="70"/>
      <c r="Y77" s="71"/>
      <c r="Z77" s="65" t="s">
        <v>100</v>
      </c>
      <c r="AA77" s="76"/>
      <c r="AB77" s="76"/>
      <c r="AC77" s="76"/>
      <c r="AD77" s="77"/>
      <c r="AE77" s="78" t="s">
        <v>65</v>
      </c>
      <c r="AF77" s="79"/>
      <c r="AG77" s="79"/>
      <c r="AH77" s="79"/>
      <c r="AI77" s="79"/>
      <c r="AJ77" s="79"/>
      <c r="AK77" s="79"/>
      <c r="AL77" s="79"/>
      <c r="AM77" s="79"/>
      <c r="AN77" s="80"/>
      <c r="AO77" s="72">
        <f>33+30+25</f>
        <v>88</v>
      </c>
      <c r="AP77" s="73"/>
      <c r="AQ77" s="73"/>
      <c r="AR77" s="73"/>
      <c r="AS77" s="73"/>
      <c r="AT77" s="73"/>
      <c r="AU77" s="73"/>
      <c r="AV77" s="74"/>
      <c r="AW77" s="72">
        <v>0</v>
      </c>
      <c r="AX77" s="73"/>
      <c r="AY77" s="73"/>
      <c r="AZ77" s="73"/>
      <c r="BA77" s="73"/>
      <c r="BB77" s="73"/>
      <c r="BC77" s="73"/>
      <c r="BD77" s="74"/>
      <c r="BE77" s="72">
        <f>AO77+AW77</f>
        <v>88</v>
      </c>
      <c r="BF77" s="73"/>
      <c r="BG77" s="73"/>
      <c r="BH77" s="73"/>
      <c r="BI77" s="73"/>
      <c r="BJ77" s="73"/>
      <c r="BK77" s="73"/>
      <c r="BL77" s="74"/>
    </row>
    <row r="78" spans="1:65" ht="36" customHeight="1" x14ac:dyDescent="0.25">
      <c r="A78" s="60">
        <v>0</v>
      </c>
      <c r="B78" s="60"/>
      <c r="C78" s="60"/>
      <c r="D78" s="60"/>
      <c r="E78" s="60"/>
      <c r="F78" s="60"/>
      <c r="G78" s="165" t="s">
        <v>73</v>
      </c>
      <c r="H78" s="166"/>
      <c r="I78" s="166"/>
      <c r="J78" s="166"/>
      <c r="K78" s="166"/>
      <c r="L78" s="166"/>
      <c r="M78" s="166"/>
      <c r="N78" s="166"/>
      <c r="O78" s="166"/>
      <c r="P78" s="166"/>
      <c r="Q78" s="166"/>
      <c r="R78" s="166"/>
      <c r="S78" s="166"/>
      <c r="T78" s="166"/>
      <c r="U78" s="166"/>
      <c r="V78" s="166"/>
      <c r="W78" s="166"/>
      <c r="X78" s="166"/>
      <c r="Y78" s="166"/>
      <c r="Z78" s="64" t="s">
        <v>100</v>
      </c>
      <c r="AA78" s="64"/>
      <c r="AB78" s="64"/>
      <c r="AC78" s="64"/>
      <c r="AD78" s="64"/>
      <c r="AE78" s="167" t="s">
        <v>65</v>
      </c>
      <c r="AF78" s="168"/>
      <c r="AG78" s="168"/>
      <c r="AH78" s="168"/>
      <c r="AI78" s="168"/>
      <c r="AJ78" s="168"/>
      <c r="AK78" s="168"/>
      <c r="AL78" s="168"/>
      <c r="AM78" s="168"/>
      <c r="AN78" s="168"/>
      <c r="AO78" s="75">
        <v>3</v>
      </c>
      <c r="AP78" s="75"/>
      <c r="AQ78" s="75"/>
      <c r="AR78" s="75"/>
      <c r="AS78" s="75"/>
      <c r="AT78" s="75"/>
      <c r="AU78" s="75"/>
      <c r="AV78" s="75"/>
      <c r="AW78" s="75">
        <v>0</v>
      </c>
      <c r="AX78" s="75"/>
      <c r="AY78" s="75"/>
      <c r="AZ78" s="75"/>
      <c r="BA78" s="75"/>
      <c r="BB78" s="75"/>
      <c r="BC78" s="75"/>
      <c r="BD78" s="75"/>
      <c r="BE78" s="75">
        <f t="shared" ref="BE78" si="3">AO78+AW78</f>
        <v>3</v>
      </c>
      <c r="BF78" s="75"/>
      <c r="BG78" s="75"/>
      <c r="BH78" s="75"/>
      <c r="BI78" s="75"/>
      <c r="BJ78" s="75"/>
      <c r="BK78" s="75"/>
      <c r="BL78" s="75"/>
    </row>
    <row r="79" spans="1:65" ht="16.5" customHeight="1" x14ac:dyDescent="0.25">
      <c r="A79" s="60">
        <v>1</v>
      </c>
      <c r="B79" s="60"/>
      <c r="C79" s="60"/>
      <c r="D79" s="60"/>
      <c r="E79" s="60"/>
      <c r="F79" s="60"/>
      <c r="G79" s="60">
        <v>2</v>
      </c>
      <c r="H79" s="60"/>
      <c r="I79" s="60"/>
      <c r="J79" s="60"/>
      <c r="K79" s="60"/>
      <c r="L79" s="60"/>
      <c r="M79" s="60"/>
      <c r="N79" s="60"/>
      <c r="O79" s="60"/>
      <c r="P79" s="60"/>
      <c r="Q79" s="60"/>
      <c r="R79" s="60"/>
      <c r="S79" s="60"/>
      <c r="T79" s="60"/>
      <c r="U79" s="60"/>
      <c r="V79" s="60"/>
      <c r="W79" s="60"/>
      <c r="X79" s="60"/>
      <c r="Y79" s="60"/>
      <c r="Z79" s="60">
        <v>3</v>
      </c>
      <c r="AA79" s="60"/>
      <c r="AB79" s="60"/>
      <c r="AC79" s="60"/>
      <c r="AD79" s="60"/>
      <c r="AE79" s="60">
        <v>4</v>
      </c>
      <c r="AF79" s="60"/>
      <c r="AG79" s="60"/>
      <c r="AH79" s="60"/>
      <c r="AI79" s="60"/>
      <c r="AJ79" s="60"/>
      <c r="AK79" s="60"/>
      <c r="AL79" s="60"/>
      <c r="AM79" s="60"/>
      <c r="AN79" s="60"/>
      <c r="AO79" s="59">
        <v>5</v>
      </c>
      <c r="AP79" s="59"/>
      <c r="AQ79" s="59"/>
      <c r="AR79" s="59"/>
      <c r="AS79" s="59"/>
      <c r="AT79" s="59"/>
      <c r="AU79" s="59"/>
      <c r="AV79" s="59"/>
      <c r="AW79" s="59">
        <v>6</v>
      </c>
      <c r="AX79" s="59"/>
      <c r="AY79" s="59"/>
      <c r="AZ79" s="59"/>
      <c r="BA79" s="59"/>
      <c r="BB79" s="59"/>
      <c r="BC79" s="59"/>
      <c r="BD79" s="59"/>
      <c r="BE79" s="59">
        <v>7</v>
      </c>
      <c r="BF79" s="59"/>
      <c r="BG79" s="59"/>
      <c r="BH79" s="59"/>
      <c r="BI79" s="59"/>
      <c r="BJ79" s="59"/>
      <c r="BK79" s="59"/>
      <c r="BL79" s="59"/>
      <c r="BM79" s="26"/>
    </row>
    <row r="80" spans="1:65" ht="29.25" customHeight="1" x14ac:dyDescent="0.25">
      <c r="A80" s="60">
        <v>0</v>
      </c>
      <c r="B80" s="60"/>
      <c r="C80" s="60"/>
      <c r="D80" s="60"/>
      <c r="E80" s="60"/>
      <c r="F80" s="60"/>
      <c r="G80" s="165" t="s">
        <v>72</v>
      </c>
      <c r="H80" s="166"/>
      <c r="I80" s="166"/>
      <c r="J80" s="166"/>
      <c r="K80" s="166"/>
      <c r="L80" s="166"/>
      <c r="M80" s="166"/>
      <c r="N80" s="166"/>
      <c r="O80" s="166"/>
      <c r="P80" s="166"/>
      <c r="Q80" s="166"/>
      <c r="R80" s="166"/>
      <c r="S80" s="166"/>
      <c r="T80" s="166"/>
      <c r="U80" s="166"/>
      <c r="V80" s="166"/>
      <c r="W80" s="166"/>
      <c r="X80" s="166"/>
      <c r="Y80" s="166"/>
      <c r="Z80" s="64" t="s">
        <v>100</v>
      </c>
      <c r="AA80" s="64"/>
      <c r="AB80" s="64"/>
      <c r="AC80" s="64"/>
      <c r="AD80" s="64"/>
      <c r="AE80" s="167" t="s">
        <v>65</v>
      </c>
      <c r="AF80" s="168"/>
      <c r="AG80" s="168"/>
      <c r="AH80" s="168"/>
      <c r="AI80" s="168"/>
      <c r="AJ80" s="168"/>
      <c r="AK80" s="168"/>
      <c r="AL80" s="168"/>
      <c r="AM80" s="168"/>
      <c r="AN80" s="168"/>
      <c r="AO80" s="75">
        <v>4</v>
      </c>
      <c r="AP80" s="75"/>
      <c r="AQ80" s="75"/>
      <c r="AR80" s="75"/>
      <c r="AS80" s="75"/>
      <c r="AT80" s="75"/>
      <c r="AU80" s="75"/>
      <c r="AV80" s="75"/>
      <c r="AW80" s="75">
        <v>0</v>
      </c>
      <c r="AX80" s="75"/>
      <c r="AY80" s="75"/>
      <c r="AZ80" s="75"/>
      <c r="BA80" s="75"/>
      <c r="BB80" s="75"/>
      <c r="BC80" s="75"/>
      <c r="BD80" s="75"/>
      <c r="BE80" s="75">
        <f>AO80+AW80</f>
        <v>4</v>
      </c>
      <c r="BF80" s="75"/>
      <c r="BG80" s="75"/>
      <c r="BH80" s="75"/>
      <c r="BI80" s="75"/>
      <c r="BJ80" s="75"/>
      <c r="BK80" s="75"/>
      <c r="BL80" s="75"/>
    </row>
    <row r="81" spans="1:79" ht="21.75" hidden="1" customHeight="1" x14ac:dyDescent="0.25">
      <c r="A81" s="60">
        <v>0</v>
      </c>
      <c r="B81" s="60"/>
      <c r="C81" s="60"/>
      <c r="D81" s="60"/>
      <c r="E81" s="60"/>
      <c r="F81" s="60"/>
      <c r="G81" s="165" t="s">
        <v>79</v>
      </c>
      <c r="H81" s="166"/>
      <c r="I81" s="166"/>
      <c r="J81" s="166"/>
      <c r="K81" s="166"/>
      <c r="L81" s="166"/>
      <c r="M81" s="166"/>
      <c r="N81" s="166"/>
      <c r="O81" s="166"/>
      <c r="P81" s="166"/>
      <c r="Q81" s="166"/>
      <c r="R81" s="166"/>
      <c r="S81" s="166"/>
      <c r="T81" s="166"/>
      <c r="U81" s="166"/>
      <c r="V81" s="166"/>
      <c r="W81" s="166"/>
      <c r="X81" s="166"/>
      <c r="Y81" s="166"/>
      <c r="Z81" s="60" t="s">
        <v>100</v>
      </c>
      <c r="AA81" s="60"/>
      <c r="AB81" s="60"/>
      <c r="AC81" s="60"/>
      <c r="AD81" s="60"/>
      <c r="AE81" s="169" t="s">
        <v>65</v>
      </c>
      <c r="AF81" s="168"/>
      <c r="AG81" s="168"/>
      <c r="AH81" s="168"/>
      <c r="AI81" s="168"/>
      <c r="AJ81" s="168"/>
      <c r="AK81" s="168"/>
      <c r="AL81" s="168"/>
      <c r="AM81" s="168"/>
      <c r="AN81" s="168"/>
      <c r="AO81" s="75">
        <v>1</v>
      </c>
      <c r="AP81" s="75"/>
      <c r="AQ81" s="75"/>
      <c r="AR81" s="75"/>
      <c r="AS81" s="75"/>
      <c r="AT81" s="75"/>
      <c r="AU81" s="75"/>
      <c r="AV81" s="75"/>
      <c r="AW81" s="75">
        <v>0</v>
      </c>
      <c r="AX81" s="75"/>
      <c r="AY81" s="75"/>
      <c r="AZ81" s="75"/>
      <c r="BA81" s="75"/>
      <c r="BB81" s="75"/>
      <c r="BC81" s="75"/>
      <c r="BD81" s="75"/>
      <c r="BE81" s="75">
        <f>AO81+AW81</f>
        <v>1</v>
      </c>
      <c r="BF81" s="75"/>
      <c r="BG81" s="75"/>
      <c r="BH81" s="75"/>
      <c r="BI81" s="75"/>
      <c r="BJ81" s="75"/>
      <c r="BK81" s="75"/>
      <c r="BL81" s="75"/>
    </row>
    <row r="82" spans="1:79" ht="20.25" hidden="1" customHeight="1" x14ac:dyDescent="0.25">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row>
    <row r="83" spans="1:79" ht="20.25" customHeight="1" x14ac:dyDescent="0.25">
      <c r="A83" s="81">
        <v>0</v>
      </c>
      <c r="B83" s="81"/>
      <c r="C83" s="81"/>
      <c r="D83" s="81"/>
      <c r="E83" s="81"/>
      <c r="F83" s="81"/>
      <c r="G83" s="163" t="s">
        <v>51</v>
      </c>
      <c r="H83" s="164"/>
      <c r="I83" s="164"/>
      <c r="J83" s="164"/>
      <c r="K83" s="164"/>
      <c r="L83" s="164"/>
      <c r="M83" s="164"/>
      <c r="N83" s="164"/>
      <c r="O83" s="164"/>
      <c r="P83" s="164"/>
      <c r="Q83" s="164"/>
      <c r="R83" s="164"/>
      <c r="S83" s="164"/>
      <c r="T83" s="164"/>
      <c r="U83" s="164"/>
      <c r="V83" s="164"/>
      <c r="W83" s="164"/>
      <c r="X83" s="164"/>
      <c r="Y83" s="164"/>
      <c r="Z83" s="85"/>
      <c r="AA83" s="85"/>
      <c r="AB83" s="85"/>
      <c r="AC83" s="85"/>
      <c r="AD83" s="85"/>
      <c r="AE83" s="163"/>
      <c r="AF83" s="164"/>
      <c r="AG83" s="164"/>
      <c r="AH83" s="164"/>
      <c r="AI83" s="164"/>
      <c r="AJ83" s="164"/>
      <c r="AK83" s="164"/>
      <c r="AL83" s="164"/>
      <c r="AM83" s="164"/>
      <c r="AN83" s="164"/>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79" ht="32.25" customHeight="1" x14ac:dyDescent="0.25">
      <c r="A84" s="60">
        <v>0</v>
      </c>
      <c r="B84" s="60"/>
      <c r="C84" s="60"/>
      <c r="D84" s="60"/>
      <c r="E84" s="60"/>
      <c r="F84" s="60"/>
      <c r="G84" s="69" t="s">
        <v>69</v>
      </c>
      <c r="H84" s="70"/>
      <c r="I84" s="70"/>
      <c r="J84" s="70"/>
      <c r="K84" s="70"/>
      <c r="L84" s="70"/>
      <c r="M84" s="70"/>
      <c r="N84" s="70"/>
      <c r="O84" s="70"/>
      <c r="P84" s="70"/>
      <c r="Q84" s="70"/>
      <c r="R84" s="70"/>
      <c r="S84" s="70"/>
      <c r="T84" s="70"/>
      <c r="U84" s="70"/>
      <c r="V84" s="70"/>
      <c r="W84" s="70"/>
      <c r="X84" s="70"/>
      <c r="Y84" s="71"/>
      <c r="Z84" s="64" t="s">
        <v>100</v>
      </c>
      <c r="AA84" s="64"/>
      <c r="AB84" s="64"/>
      <c r="AC84" s="64"/>
      <c r="AD84" s="64"/>
      <c r="AE84" s="78" t="s">
        <v>67</v>
      </c>
      <c r="AF84" s="86"/>
      <c r="AG84" s="86"/>
      <c r="AH84" s="86"/>
      <c r="AI84" s="86"/>
      <c r="AJ84" s="86"/>
      <c r="AK84" s="86"/>
      <c r="AL84" s="86"/>
      <c r="AM84" s="86"/>
      <c r="AN84" s="87"/>
      <c r="AO84" s="75">
        <f>AO74/AO72</f>
        <v>1990.5882352941176</v>
      </c>
      <c r="AP84" s="75"/>
      <c r="AQ84" s="75"/>
      <c r="AR84" s="75"/>
      <c r="AS84" s="75"/>
      <c r="AT84" s="75"/>
      <c r="AU84" s="75"/>
      <c r="AV84" s="75"/>
      <c r="AW84" s="75">
        <v>0</v>
      </c>
      <c r="AX84" s="75"/>
      <c r="AY84" s="75"/>
      <c r="AZ84" s="75"/>
      <c r="BA84" s="75"/>
      <c r="BB84" s="75"/>
      <c r="BC84" s="75"/>
      <c r="BD84" s="75"/>
      <c r="BE84" s="75">
        <f t="shared" ref="BE84:BE87" si="4">AO84+AW84</f>
        <v>1990.5882352941176</v>
      </c>
      <c r="BF84" s="75"/>
      <c r="BG84" s="75"/>
      <c r="BH84" s="75"/>
      <c r="BI84" s="75"/>
      <c r="BJ84" s="75"/>
      <c r="BK84" s="75"/>
      <c r="BL84" s="75"/>
    </row>
    <row r="85" spans="1:79" s="53" customFormat="1" x14ac:dyDescent="0.25">
      <c r="A85" s="61">
        <v>0</v>
      </c>
      <c r="B85" s="62"/>
      <c r="C85" s="62"/>
      <c r="D85" s="62"/>
      <c r="E85" s="62"/>
      <c r="F85" s="63"/>
      <c r="G85" s="69" t="s">
        <v>95</v>
      </c>
      <c r="H85" s="70"/>
      <c r="I85" s="70"/>
      <c r="J85" s="70"/>
      <c r="K85" s="70"/>
      <c r="L85" s="70"/>
      <c r="M85" s="70"/>
      <c r="N85" s="70"/>
      <c r="O85" s="70"/>
      <c r="P85" s="70"/>
      <c r="Q85" s="70"/>
      <c r="R85" s="70"/>
      <c r="S85" s="70"/>
      <c r="T85" s="70"/>
      <c r="U85" s="70"/>
      <c r="V85" s="70"/>
      <c r="W85" s="70"/>
      <c r="X85" s="70"/>
      <c r="Y85" s="71"/>
      <c r="Z85" s="64" t="s">
        <v>63</v>
      </c>
      <c r="AA85" s="64"/>
      <c r="AB85" s="64"/>
      <c r="AC85" s="64"/>
      <c r="AD85" s="64"/>
      <c r="AE85" s="78" t="s">
        <v>67</v>
      </c>
      <c r="AF85" s="86"/>
      <c r="AG85" s="86"/>
      <c r="AH85" s="86"/>
      <c r="AI85" s="86"/>
      <c r="AJ85" s="86"/>
      <c r="AK85" s="86"/>
      <c r="AL85" s="86"/>
      <c r="AM85" s="86"/>
      <c r="AN85" s="87"/>
      <c r="AO85" s="75">
        <f>AO65/AO75</f>
        <v>1944.4351851851852</v>
      </c>
      <c r="AP85" s="75"/>
      <c r="AQ85" s="75"/>
      <c r="AR85" s="75"/>
      <c r="AS85" s="75"/>
      <c r="AT85" s="75"/>
      <c r="AU85" s="75"/>
      <c r="AV85" s="75"/>
      <c r="AW85" s="72">
        <v>0</v>
      </c>
      <c r="AX85" s="73"/>
      <c r="AY85" s="73"/>
      <c r="AZ85" s="73"/>
      <c r="BA85" s="73"/>
      <c r="BB85" s="73"/>
      <c r="BC85" s="73"/>
      <c r="BD85" s="74"/>
      <c r="BE85" s="72">
        <f t="shared" si="4"/>
        <v>1944.4351851851852</v>
      </c>
      <c r="BF85" s="73"/>
      <c r="BG85" s="73"/>
      <c r="BH85" s="73"/>
      <c r="BI85" s="73"/>
      <c r="BJ85" s="73"/>
      <c r="BK85" s="73"/>
      <c r="BL85" s="74"/>
      <c r="BM85" s="52"/>
      <c r="CA85" s="53" t="s">
        <v>15</v>
      </c>
    </row>
    <row r="86" spans="1:79" ht="32.25" customHeight="1" x14ac:dyDescent="0.25">
      <c r="A86" s="61">
        <v>0</v>
      </c>
      <c r="B86" s="62"/>
      <c r="C86" s="62"/>
      <c r="D86" s="62"/>
      <c r="E86" s="62"/>
      <c r="F86" s="63"/>
      <c r="G86" s="69" t="s">
        <v>84</v>
      </c>
      <c r="H86" s="70"/>
      <c r="I86" s="70"/>
      <c r="J86" s="70"/>
      <c r="K86" s="70"/>
      <c r="L86" s="70"/>
      <c r="M86" s="70"/>
      <c r="N86" s="70"/>
      <c r="O86" s="70"/>
      <c r="P86" s="70"/>
      <c r="Q86" s="70"/>
      <c r="R86" s="70"/>
      <c r="S86" s="70"/>
      <c r="T86" s="70"/>
      <c r="U86" s="70"/>
      <c r="V86" s="70"/>
      <c r="W86" s="70"/>
      <c r="X86" s="70"/>
      <c r="Y86" s="71"/>
      <c r="Z86" s="65" t="s">
        <v>100</v>
      </c>
      <c r="AA86" s="76"/>
      <c r="AB86" s="76"/>
      <c r="AC86" s="76"/>
      <c r="AD86" s="77"/>
      <c r="AE86" s="78" t="s">
        <v>67</v>
      </c>
      <c r="AF86" s="79"/>
      <c r="AG86" s="79"/>
      <c r="AH86" s="79"/>
      <c r="AI86" s="79"/>
      <c r="AJ86" s="79"/>
      <c r="AK86" s="79"/>
      <c r="AL86" s="79"/>
      <c r="AM86" s="79"/>
      <c r="AN86" s="80"/>
      <c r="AO86" s="72">
        <f>AO69/AO76</f>
        <v>22.369154537008363</v>
      </c>
      <c r="AP86" s="73"/>
      <c r="AQ86" s="73"/>
      <c r="AR86" s="73"/>
      <c r="AS86" s="73"/>
      <c r="AT86" s="73"/>
      <c r="AU86" s="73"/>
      <c r="AV86" s="74"/>
      <c r="AW86" s="72">
        <v>0</v>
      </c>
      <c r="AX86" s="73"/>
      <c r="AY86" s="73"/>
      <c r="AZ86" s="73"/>
      <c r="BA86" s="73"/>
      <c r="BB86" s="73"/>
      <c r="BC86" s="73"/>
      <c r="BD86" s="74"/>
      <c r="BE86" s="72">
        <f t="shared" si="4"/>
        <v>22.369154537008363</v>
      </c>
      <c r="BF86" s="73"/>
      <c r="BG86" s="73"/>
      <c r="BH86" s="73"/>
      <c r="BI86" s="73"/>
      <c r="BJ86" s="73"/>
      <c r="BK86" s="73"/>
      <c r="BL86" s="74"/>
    </row>
    <row r="87" spans="1:79" ht="30.75" customHeight="1" x14ac:dyDescent="0.25">
      <c r="A87" s="60">
        <v>0</v>
      </c>
      <c r="B87" s="60"/>
      <c r="C87" s="60"/>
      <c r="D87" s="60"/>
      <c r="E87" s="60"/>
      <c r="F87" s="60"/>
      <c r="G87" s="69" t="s">
        <v>86</v>
      </c>
      <c r="H87" s="70"/>
      <c r="I87" s="70"/>
      <c r="J87" s="70"/>
      <c r="K87" s="70"/>
      <c r="L87" s="70"/>
      <c r="M87" s="70"/>
      <c r="N87" s="70"/>
      <c r="O87" s="70"/>
      <c r="P87" s="70"/>
      <c r="Q87" s="70"/>
      <c r="R87" s="70"/>
      <c r="S87" s="70"/>
      <c r="T87" s="70"/>
      <c r="U87" s="70"/>
      <c r="V87" s="70"/>
      <c r="W87" s="70"/>
      <c r="X87" s="70"/>
      <c r="Y87" s="71"/>
      <c r="Z87" s="64" t="s">
        <v>63</v>
      </c>
      <c r="AA87" s="64"/>
      <c r="AB87" s="64"/>
      <c r="AC87" s="64"/>
      <c r="AD87" s="64"/>
      <c r="AE87" s="78" t="s">
        <v>67</v>
      </c>
      <c r="AF87" s="86"/>
      <c r="AG87" s="86"/>
      <c r="AH87" s="86"/>
      <c r="AI87" s="86"/>
      <c r="AJ87" s="86"/>
      <c r="AK87" s="86"/>
      <c r="AL87" s="86"/>
      <c r="AM87" s="86"/>
      <c r="AN87" s="87"/>
      <c r="AO87" s="75">
        <f>AO67/AO77</f>
        <v>4084.090909090909</v>
      </c>
      <c r="AP87" s="75"/>
      <c r="AQ87" s="75"/>
      <c r="AR87" s="75"/>
      <c r="AS87" s="75"/>
      <c r="AT87" s="75"/>
      <c r="AU87" s="75"/>
      <c r="AV87" s="75"/>
      <c r="AW87" s="75">
        <v>0</v>
      </c>
      <c r="AX87" s="75"/>
      <c r="AY87" s="75"/>
      <c r="AZ87" s="75"/>
      <c r="BA87" s="75"/>
      <c r="BB87" s="75"/>
      <c r="BC87" s="75"/>
      <c r="BD87" s="75"/>
      <c r="BE87" s="75">
        <f t="shared" si="4"/>
        <v>4084.090909090909</v>
      </c>
      <c r="BF87" s="75"/>
      <c r="BG87" s="75"/>
      <c r="BH87" s="75"/>
      <c r="BI87" s="75"/>
      <c r="BJ87" s="75"/>
      <c r="BK87" s="75"/>
      <c r="BL87" s="75"/>
    </row>
    <row r="88" spans="1:79" ht="30.75" customHeight="1" x14ac:dyDescent="0.25">
      <c r="A88" s="60">
        <v>0</v>
      </c>
      <c r="B88" s="60"/>
      <c r="C88" s="60"/>
      <c r="D88" s="60"/>
      <c r="E88" s="60"/>
      <c r="F88" s="60"/>
      <c r="G88" s="69" t="s">
        <v>74</v>
      </c>
      <c r="H88" s="70"/>
      <c r="I88" s="70"/>
      <c r="J88" s="70"/>
      <c r="K88" s="70"/>
      <c r="L88" s="70"/>
      <c r="M88" s="70"/>
      <c r="N88" s="70"/>
      <c r="O88" s="70"/>
      <c r="P88" s="70"/>
      <c r="Q88" s="70"/>
      <c r="R88" s="70"/>
      <c r="S88" s="70"/>
      <c r="T88" s="70"/>
      <c r="U88" s="70"/>
      <c r="V88" s="70"/>
      <c r="W88" s="70"/>
      <c r="X88" s="70"/>
      <c r="Y88" s="71"/>
      <c r="Z88" s="64" t="s">
        <v>63</v>
      </c>
      <c r="AA88" s="64"/>
      <c r="AB88" s="64"/>
      <c r="AC88" s="64"/>
      <c r="AD88" s="64"/>
      <c r="AE88" s="65" t="s">
        <v>67</v>
      </c>
      <c r="AF88" s="66"/>
      <c r="AG88" s="66"/>
      <c r="AH88" s="66"/>
      <c r="AI88" s="66"/>
      <c r="AJ88" s="66"/>
      <c r="AK88" s="66"/>
      <c r="AL88" s="66"/>
      <c r="AM88" s="66"/>
      <c r="AN88" s="67"/>
      <c r="AO88" s="75">
        <f>AO68/AO78</f>
        <v>1846.6666666666667</v>
      </c>
      <c r="AP88" s="75"/>
      <c r="AQ88" s="75"/>
      <c r="AR88" s="75"/>
      <c r="AS88" s="75"/>
      <c r="AT88" s="75"/>
      <c r="AU88" s="75"/>
      <c r="AV88" s="75"/>
      <c r="AW88" s="75">
        <v>0</v>
      </c>
      <c r="AX88" s="75"/>
      <c r="AY88" s="75"/>
      <c r="AZ88" s="75"/>
      <c r="BA88" s="75"/>
      <c r="BB88" s="75"/>
      <c r="BC88" s="75"/>
      <c r="BD88" s="75"/>
      <c r="BE88" s="75">
        <f>AO88+AW88</f>
        <v>1846.6666666666667</v>
      </c>
      <c r="BF88" s="75"/>
      <c r="BG88" s="75"/>
      <c r="BH88" s="75"/>
      <c r="BI88" s="75"/>
      <c r="BJ88" s="75"/>
      <c r="BK88" s="75"/>
      <c r="BL88" s="75"/>
    </row>
    <row r="89" spans="1:79" ht="31.5" customHeight="1" x14ac:dyDescent="0.25">
      <c r="A89" s="60">
        <v>0</v>
      </c>
      <c r="B89" s="60"/>
      <c r="C89" s="60"/>
      <c r="D89" s="60"/>
      <c r="E89" s="60"/>
      <c r="F89" s="60"/>
      <c r="G89" s="69" t="s">
        <v>75</v>
      </c>
      <c r="H89" s="70"/>
      <c r="I89" s="70"/>
      <c r="J89" s="70"/>
      <c r="K89" s="70"/>
      <c r="L89" s="70"/>
      <c r="M89" s="70"/>
      <c r="N89" s="70"/>
      <c r="O89" s="70"/>
      <c r="P89" s="70"/>
      <c r="Q89" s="70"/>
      <c r="R89" s="70"/>
      <c r="S89" s="70"/>
      <c r="T89" s="70"/>
      <c r="U89" s="70"/>
      <c r="V89" s="70"/>
      <c r="W89" s="70"/>
      <c r="X89" s="70"/>
      <c r="Y89" s="71"/>
      <c r="Z89" s="64" t="s">
        <v>63</v>
      </c>
      <c r="AA89" s="64"/>
      <c r="AB89" s="64"/>
      <c r="AC89" s="64"/>
      <c r="AD89" s="64"/>
      <c r="AE89" s="65" t="s">
        <v>67</v>
      </c>
      <c r="AF89" s="66"/>
      <c r="AG89" s="66"/>
      <c r="AH89" s="66"/>
      <c r="AI89" s="66"/>
      <c r="AJ89" s="66"/>
      <c r="AK89" s="66"/>
      <c r="AL89" s="66"/>
      <c r="AM89" s="66"/>
      <c r="AN89" s="67"/>
      <c r="AO89" s="75">
        <f>AO69/AO80</f>
        <v>36115</v>
      </c>
      <c r="AP89" s="75"/>
      <c r="AQ89" s="75"/>
      <c r="AR89" s="75"/>
      <c r="AS89" s="75"/>
      <c r="AT89" s="75"/>
      <c r="AU89" s="75"/>
      <c r="AV89" s="75"/>
      <c r="AW89" s="75">
        <v>0</v>
      </c>
      <c r="AX89" s="75"/>
      <c r="AY89" s="75"/>
      <c r="AZ89" s="75"/>
      <c r="BA89" s="75"/>
      <c r="BB89" s="75"/>
      <c r="BC89" s="75"/>
      <c r="BD89" s="75"/>
      <c r="BE89" s="75">
        <f>AO89+AW89</f>
        <v>36115</v>
      </c>
      <c r="BF89" s="75"/>
      <c r="BG89" s="75"/>
      <c r="BH89" s="75"/>
      <c r="BI89" s="75"/>
      <c r="BJ89" s="75"/>
      <c r="BK89" s="75"/>
      <c r="BL89" s="75"/>
    </row>
    <row r="90" spans="1:79" ht="47.25" customHeight="1" x14ac:dyDescent="0.25">
      <c r="A90" s="60">
        <v>0</v>
      </c>
      <c r="B90" s="60"/>
      <c r="C90" s="60"/>
      <c r="D90" s="60"/>
      <c r="E90" s="60"/>
      <c r="F90" s="60"/>
      <c r="G90" s="69" t="s">
        <v>89</v>
      </c>
      <c r="H90" s="70"/>
      <c r="I90" s="70"/>
      <c r="J90" s="70"/>
      <c r="K90" s="70"/>
      <c r="L90" s="70"/>
      <c r="M90" s="70"/>
      <c r="N90" s="70"/>
      <c r="O90" s="70"/>
      <c r="P90" s="70"/>
      <c r="Q90" s="70"/>
      <c r="R90" s="70"/>
      <c r="S90" s="70"/>
      <c r="T90" s="70"/>
      <c r="U90" s="70"/>
      <c r="V90" s="70"/>
      <c r="W90" s="70"/>
      <c r="X90" s="70"/>
      <c r="Y90" s="71"/>
      <c r="Z90" s="60" t="s">
        <v>63</v>
      </c>
      <c r="AA90" s="60"/>
      <c r="AB90" s="60"/>
      <c r="AC90" s="60"/>
      <c r="AD90" s="60"/>
      <c r="AE90" s="61" t="s">
        <v>67</v>
      </c>
      <c r="AF90" s="66"/>
      <c r="AG90" s="66"/>
      <c r="AH90" s="66"/>
      <c r="AI90" s="66"/>
      <c r="AJ90" s="66"/>
      <c r="AK90" s="66"/>
      <c r="AL90" s="66"/>
      <c r="AM90" s="66"/>
      <c r="AN90" s="67"/>
      <c r="AO90" s="75">
        <f>AO70/AO81</f>
        <v>250000</v>
      </c>
      <c r="AP90" s="75"/>
      <c r="AQ90" s="75"/>
      <c r="AR90" s="75"/>
      <c r="AS90" s="75"/>
      <c r="AT90" s="75"/>
      <c r="AU90" s="75"/>
      <c r="AV90" s="75"/>
      <c r="AW90" s="75">
        <v>0</v>
      </c>
      <c r="AX90" s="75"/>
      <c r="AY90" s="75"/>
      <c r="AZ90" s="75"/>
      <c r="BA90" s="75"/>
      <c r="BB90" s="75"/>
      <c r="BC90" s="75"/>
      <c r="BD90" s="75"/>
      <c r="BE90" s="75">
        <f t="shared" ref="BE90" si="5">AO90+AW90</f>
        <v>250000</v>
      </c>
      <c r="BF90" s="75"/>
      <c r="BG90" s="75"/>
      <c r="BH90" s="75"/>
      <c r="BI90" s="75"/>
      <c r="BJ90" s="75"/>
      <c r="BK90" s="75"/>
      <c r="BL90" s="75"/>
    </row>
    <row r="91" spans="1:79" x14ac:dyDescent="0.25">
      <c r="A91" s="93">
        <v>0</v>
      </c>
      <c r="B91" s="94"/>
      <c r="C91" s="94"/>
      <c r="D91" s="94"/>
      <c r="E91" s="94"/>
      <c r="F91" s="95"/>
      <c r="G91" s="82" t="s">
        <v>56</v>
      </c>
      <c r="H91" s="96"/>
      <c r="I91" s="96"/>
      <c r="J91" s="96"/>
      <c r="K91" s="96"/>
      <c r="L91" s="96"/>
      <c r="M91" s="96"/>
      <c r="N91" s="96"/>
      <c r="O91" s="96"/>
      <c r="P91" s="96"/>
      <c r="Q91" s="96"/>
      <c r="R91" s="96"/>
      <c r="S91" s="96"/>
      <c r="T91" s="96"/>
      <c r="U91" s="96"/>
      <c r="V91" s="96"/>
      <c r="W91" s="96"/>
      <c r="X91" s="96"/>
      <c r="Y91" s="97"/>
      <c r="Z91" s="98"/>
      <c r="AA91" s="99"/>
      <c r="AB91" s="99"/>
      <c r="AC91" s="99"/>
      <c r="AD91" s="100"/>
      <c r="AE91" s="98"/>
      <c r="AF91" s="99"/>
      <c r="AG91" s="99"/>
      <c r="AH91" s="99"/>
      <c r="AI91" s="99"/>
      <c r="AJ91" s="99"/>
      <c r="AK91" s="99"/>
      <c r="AL91" s="99"/>
      <c r="AM91" s="99"/>
      <c r="AN91" s="100"/>
      <c r="AO91" s="101"/>
      <c r="AP91" s="102"/>
      <c r="AQ91" s="102"/>
      <c r="AR91" s="102"/>
      <c r="AS91" s="102"/>
      <c r="AT91" s="102"/>
      <c r="AU91" s="102"/>
      <c r="AV91" s="103"/>
      <c r="AW91" s="101"/>
      <c r="AX91" s="102"/>
      <c r="AY91" s="102"/>
      <c r="AZ91" s="102"/>
      <c r="BA91" s="102"/>
      <c r="BB91" s="102"/>
      <c r="BC91" s="102"/>
      <c r="BD91" s="103"/>
      <c r="BE91" s="101"/>
      <c r="BF91" s="102"/>
      <c r="BG91" s="102"/>
      <c r="BH91" s="102"/>
      <c r="BI91" s="102"/>
      <c r="BJ91" s="102"/>
      <c r="BK91" s="102"/>
      <c r="BL91" s="103"/>
    </row>
    <row r="92" spans="1:79" ht="31.5" customHeight="1" x14ac:dyDescent="0.25">
      <c r="A92" s="60">
        <v>0</v>
      </c>
      <c r="B92" s="60"/>
      <c r="C92" s="60"/>
      <c r="D92" s="60"/>
      <c r="E92" s="60"/>
      <c r="F92" s="60"/>
      <c r="G92" s="69" t="s">
        <v>66</v>
      </c>
      <c r="H92" s="70"/>
      <c r="I92" s="70"/>
      <c r="J92" s="70"/>
      <c r="K92" s="70"/>
      <c r="L92" s="70"/>
      <c r="M92" s="70"/>
      <c r="N92" s="70"/>
      <c r="O92" s="70"/>
      <c r="P92" s="70"/>
      <c r="Q92" s="70"/>
      <c r="R92" s="70"/>
      <c r="S92" s="70"/>
      <c r="T92" s="70"/>
      <c r="U92" s="70"/>
      <c r="V92" s="70"/>
      <c r="W92" s="70"/>
      <c r="X92" s="70"/>
      <c r="Y92" s="71"/>
      <c r="Z92" s="64" t="s">
        <v>99</v>
      </c>
      <c r="AA92" s="64"/>
      <c r="AB92" s="64"/>
      <c r="AC92" s="64"/>
      <c r="AD92" s="64"/>
      <c r="AE92" s="65" t="s">
        <v>67</v>
      </c>
      <c r="AF92" s="66"/>
      <c r="AG92" s="66"/>
      <c r="AH92" s="66"/>
      <c r="AI92" s="66"/>
      <c r="AJ92" s="66"/>
      <c r="AK92" s="66"/>
      <c r="AL92" s="66"/>
      <c r="AM92" s="66"/>
      <c r="AN92" s="67"/>
      <c r="AO92" s="75">
        <v>100</v>
      </c>
      <c r="AP92" s="75"/>
      <c r="AQ92" s="75"/>
      <c r="AR92" s="75"/>
      <c r="AS92" s="75"/>
      <c r="AT92" s="75"/>
      <c r="AU92" s="75"/>
      <c r="AV92" s="75"/>
      <c r="AW92" s="75">
        <v>0</v>
      </c>
      <c r="AX92" s="75"/>
      <c r="AY92" s="75"/>
      <c r="AZ92" s="75"/>
      <c r="BA92" s="75"/>
      <c r="BB92" s="75"/>
      <c r="BC92" s="75"/>
      <c r="BD92" s="75"/>
      <c r="BE92" s="75">
        <f t="shared" ref="BE92" si="6">AO92+AW92</f>
        <v>100</v>
      </c>
      <c r="BF92" s="75"/>
      <c r="BG92" s="75"/>
      <c r="BH92" s="75"/>
      <c r="BI92" s="75"/>
      <c r="BJ92" s="75"/>
      <c r="BK92" s="75"/>
      <c r="BL92" s="75"/>
    </row>
    <row r="93" spans="1:79" ht="18" customHeight="1" x14ac:dyDescent="0.25">
      <c r="A93" s="61">
        <v>0</v>
      </c>
      <c r="B93" s="62"/>
      <c r="C93" s="62"/>
      <c r="D93" s="62"/>
      <c r="E93" s="62"/>
      <c r="F93" s="63"/>
      <c r="G93" s="69" t="s">
        <v>70</v>
      </c>
      <c r="H93" s="70"/>
      <c r="I93" s="70"/>
      <c r="J93" s="70"/>
      <c r="K93" s="70"/>
      <c r="L93" s="70"/>
      <c r="M93" s="70"/>
      <c r="N93" s="70"/>
      <c r="O93" s="70"/>
      <c r="P93" s="70"/>
      <c r="Q93" s="70"/>
      <c r="R93" s="70"/>
      <c r="S93" s="70"/>
      <c r="T93" s="70"/>
      <c r="U93" s="70"/>
      <c r="V93" s="70"/>
      <c r="W93" s="70"/>
      <c r="X93" s="70"/>
      <c r="Y93" s="71"/>
      <c r="Z93" s="65" t="s">
        <v>99</v>
      </c>
      <c r="AA93" s="76"/>
      <c r="AB93" s="76"/>
      <c r="AC93" s="76"/>
      <c r="AD93" s="77"/>
      <c r="AE93" s="65" t="s">
        <v>67</v>
      </c>
      <c r="AF93" s="76"/>
      <c r="AG93" s="76"/>
      <c r="AH93" s="76"/>
      <c r="AI93" s="76"/>
      <c r="AJ93" s="76"/>
      <c r="AK93" s="76"/>
      <c r="AL93" s="76"/>
      <c r="AM93" s="76"/>
      <c r="AN93" s="77"/>
      <c r="AO93" s="72">
        <v>60</v>
      </c>
      <c r="AP93" s="73"/>
      <c r="AQ93" s="73"/>
      <c r="AR93" s="73"/>
      <c r="AS93" s="73"/>
      <c r="AT93" s="73"/>
      <c r="AU93" s="73"/>
      <c r="AV93" s="74"/>
      <c r="AW93" s="72">
        <v>0</v>
      </c>
      <c r="AX93" s="73"/>
      <c r="AY93" s="73"/>
      <c r="AZ93" s="73"/>
      <c r="BA93" s="73"/>
      <c r="BB93" s="73"/>
      <c r="BC93" s="73"/>
      <c r="BD93" s="74"/>
      <c r="BE93" s="72">
        <f t="shared" ref="BE93:BE94" si="7">AO93+AW93</f>
        <v>60</v>
      </c>
      <c r="BF93" s="73"/>
      <c r="BG93" s="73"/>
      <c r="BH93" s="73"/>
      <c r="BI93" s="73"/>
      <c r="BJ93" s="73"/>
      <c r="BK93" s="73"/>
      <c r="BL93" s="74"/>
    </row>
    <row r="94" spans="1:79" ht="16.5" customHeight="1" x14ac:dyDescent="0.25">
      <c r="A94" s="60">
        <v>0</v>
      </c>
      <c r="B94" s="60"/>
      <c r="C94" s="60"/>
      <c r="D94" s="60"/>
      <c r="E94" s="60"/>
      <c r="F94" s="60"/>
      <c r="G94" s="69" t="s">
        <v>87</v>
      </c>
      <c r="H94" s="70"/>
      <c r="I94" s="70"/>
      <c r="J94" s="70"/>
      <c r="K94" s="70"/>
      <c r="L94" s="70"/>
      <c r="M94" s="70"/>
      <c r="N94" s="70"/>
      <c r="O94" s="70"/>
      <c r="P94" s="70"/>
      <c r="Q94" s="70"/>
      <c r="R94" s="70"/>
      <c r="S94" s="70"/>
      <c r="T94" s="70"/>
      <c r="U94" s="70"/>
      <c r="V94" s="70"/>
      <c r="W94" s="70"/>
      <c r="X94" s="70"/>
      <c r="Y94" s="71"/>
      <c r="Z94" s="64" t="s">
        <v>99</v>
      </c>
      <c r="AA94" s="64"/>
      <c r="AB94" s="64"/>
      <c r="AC94" s="64"/>
      <c r="AD94" s="64"/>
      <c r="AE94" s="65" t="s">
        <v>67</v>
      </c>
      <c r="AF94" s="66"/>
      <c r="AG94" s="66"/>
      <c r="AH94" s="66"/>
      <c r="AI94" s="66"/>
      <c r="AJ94" s="66"/>
      <c r="AK94" s="66"/>
      <c r="AL94" s="66"/>
      <c r="AM94" s="66"/>
      <c r="AN94" s="67"/>
      <c r="AO94" s="75">
        <v>100</v>
      </c>
      <c r="AP94" s="75"/>
      <c r="AQ94" s="75"/>
      <c r="AR94" s="75"/>
      <c r="AS94" s="75"/>
      <c r="AT94" s="75"/>
      <c r="AU94" s="75"/>
      <c r="AV94" s="75"/>
      <c r="AW94" s="75">
        <v>0</v>
      </c>
      <c r="AX94" s="75"/>
      <c r="AY94" s="75"/>
      <c r="AZ94" s="75"/>
      <c r="BA94" s="75"/>
      <c r="BB94" s="75"/>
      <c r="BC94" s="75"/>
      <c r="BD94" s="75"/>
      <c r="BE94" s="75">
        <f t="shared" si="7"/>
        <v>100</v>
      </c>
      <c r="BF94" s="75"/>
      <c r="BG94" s="75"/>
      <c r="BH94" s="75"/>
      <c r="BI94" s="75"/>
      <c r="BJ94" s="75"/>
      <c r="BK94" s="75"/>
      <c r="BL94" s="75"/>
      <c r="BM94" s="37"/>
    </row>
    <row r="95" spans="1:79" ht="35.25" customHeight="1" x14ac:dyDescent="0.25">
      <c r="A95" s="60">
        <v>0</v>
      </c>
      <c r="B95" s="60"/>
      <c r="C95" s="60"/>
      <c r="D95" s="60"/>
      <c r="E95" s="60"/>
      <c r="F95" s="60"/>
      <c r="G95" s="69" t="s">
        <v>88</v>
      </c>
      <c r="H95" s="70"/>
      <c r="I95" s="70"/>
      <c r="J95" s="70"/>
      <c r="K95" s="70"/>
      <c r="L95" s="70"/>
      <c r="M95" s="70"/>
      <c r="N95" s="70"/>
      <c r="O95" s="70"/>
      <c r="P95" s="70"/>
      <c r="Q95" s="70"/>
      <c r="R95" s="70"/>
      <c r="S95" s="70"/>
      <c r="T95" s="70"/>
      <c r="U95" s="70"/>
      <c r="V95" s="70"/>
      <c r="W95" s="70"/>
      <c r="X95" s="70"/>
      <c r="Y95" s="71"/>
      <c r="Z95" s="64" t="s">
        <v>99</v>
      </c>
      <c r="AA95" s="64"/>
      <c r="AB95" s="64"/>
      <c r="AC95" s="64"/>
      <c r="AD95" s="64"/>
      <c r="AE95" s="65" t="s">
        <v>67</v>
      </c>
      <c r="AF95" s="66"/>
      <c r="AG95" s="66"/>
      <c r="AH95" s="66"/>
      <c r="AI95" s="66"/>
      <c r="AJ95" s="66"/>
      <c r="AK95" s="66"/>
      <c r="AL95" s="66"/>
      <c r="AM95" s="66"/>
      <c r="AN95" s="67"/>
      <c r="AO95" s="75">
        <v>100</v>
      </c>
      <c r="AP95" s="75"/>
      <c r="AQ95" s="75"/>
      <c r="AR95" s="75"/>
      <c r="AS95" s="75"/>
      <c r="AT95" s="75"/>
      <c r="AU95" s="75"/>
      <c r="AV95" s="75"/>
      <c r="AW95" s="75">
        <v>0</v>
      </c>
      <c r="AX95" s="75"/>
      <c r="AY95" s="75"/>
      <c r="AZ95" s="75"/>
      <c r="BA95" s="75"/>
      <c r="BB95" s="75"/>
      <c r="BC95" s="75"/>
      <c r="BD95" s="75"/>
      <c r="BE95" s="75">
        <f t="shared" ref="BE95:BE96" si="8">AO95+AW95</f>
        <v>100</v>
      </c>
      <c r="BF95" s="75"/>
      <c r="BG95" s="75"/>
      <c r="BH95" s="75"/>
      <c r="BI95" s="75"/>
      <c r="BJ95" s="75"/>
      <c r="BK95" s="75"/>
      <c r="BL95" s="75"/>
    </row>
    <row r="96" spans="1:79" ht="32.25" customHeight="1" x14ac:dyDescent="0.25">
      <c r="A96" s="60">
        <v>0</v>
      </c>
      <c r="B96" s="60"/>
      <c r="C96" s="60"/>
      <c r="D96" s="60"/>
      <c r="E96" s="60"/>
      <c r="F96" s="60"/>
      <c r="G96" s="69" t="s">
        <v>82</v>
      </c>
      <c r="H96" s="70"/>
      <c r="I96" s="70"/>
      <c r="J96" s="70"/>
      <c r="K96" s="70"/>
      <c r="L96" s="70"/>
      <c r="M96" s="70"/>
      <c r="N96" s="70"/>
      <c r="O96" s="70"/>
      <c r="P96" s="70"/>
      <c r="Q96" s="70"/>
      <c r="R96" s="70"/>
      <c r="S96" s="70"/>
      <c r="T96" s="70"/>
      <c r="U96" s="70"/>
      <c r="V96" s="70"/>
      <c r="W96" s="70"/>
      <c r="X96" s="70"/>
      <c r="Y96" s="71"/>
      <c r="Z96" s="60" t="s">
        <v>99</v>
      </c>
      <c r="AA96" s="60"/>
      <c r="AB96" s="60"/>
      <c r="AC96" s="60"/>
      <c r="AD96" s="60"/>
      <c r="AE96" s="92" t="s">
        <v>67</v>
      </c>
      <c r="AF96" s="86"/>
      <c r="AG96" s="86"/>
      <c r="AH96" s="86"/>
      <c r="AI96" s="86"/>
      <c r="AJ96" s="86"/>
      <c r="AK96" s="86"/>
      <c r="AL96" s="86"/>
      <c r="AM96" s="86"/>
      <c r="AN96" s="87"/>
      <c r="AO96" s="75">
        <v>29</v>
      </c>
      <c r="AP96" s="75"/>
      <c r="AQ96" s="75"/>
      <c r="AR96" s="75"/>
      <c r="AS96" s="75"/>
      <c r="AT96" s="75"/>
      <c r="AU96" s="75"/>
      <c r="AV96" s="75"/>
      <c r="AW96" s="75">
        <v>0</v>
      </c>
      <c r="AX96" s="75"/>
      <c r="AY96" s="75"/>
      <c r="AZ96" s="75"/>
      <c r="BA96" s="75"/>
      <c r="BB96" s="75"/>
      <c r="BC96" s="75"/>
      <c r="BD96" s="75"/>
      <c r="BE96" s="75">
        <f t="shared" si="8"/>
        <v>29</v>
      </c>
      <c r="BF96" s="75"/>
      <c r="BG96" s="75"/>
      <c r="BH96" s="75"/>
      <c r="BI96" s="75"/>
      <c r="BJ96" s="75"/>
      <c r="BK96" s="75"/>
      <c r="BL96" s="75"/>
    </row>
    <row r="97" spans="1:65" ht="18"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21"/>
      <c r="AP97" s="21"/>
      <c r="AQ97" s="21"/>
      <c r="AR97" s="21"/>
      <c r="AS97" s="21"/>
      <c r="AT97" s="21"/>
      <c r="AU97" s="21"/>
      <c r="AV97" s="21"/>
      <c r="AW97" s="21"/>
      <c r="AX97" s="21"/>
      <c r="AY97" s="21"/>
      <c r="AZ97" s="21"/>
      <c r="BA97" s="21"/>
      <c r="BB97" s="21"/>
      <c r="BC97" s="21"/>
      <c r="BD97" s="21"/>
      <c r="BE97" s="21"/>
      <c r="BF97" s="21"/>
      <c r="BG97" s="21"/>
      <c r="BH97" s="8"/>
    </row>
    <row r="98" spans="1:65" ht="18.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row>
    <row r="99" spans="1:65" ht="31.5" customHeight="1" x14ac:dyDescent="0.25">
      <c r="A99" s="109" t="s">
        <v>76</v>
      </c>
      <c r="B99" s="109"/>
      <c r="C99" s="109"/>
      <c r="D99" s="109"/>
      <c r="E99" s="109"/>
      <c r="F99" s="109"/>
      <c r="G99" s="109"/>
      <c r="H99" s="109"/>
      <c r="I99" s="109"/>
      <c r="J99" s="109"/>
      <c r="K99" s="109"/>
      <c r="L99" s="109"/>
      <c r="M99" s="109"/>
      <c r="N99" s="109"/>
      <c r="O99" s="109"/>
      <c r="P99" s="109"/>
      <c r="Q99" s="109"/>
      <c r="R99" s="109"/>
      <c r="S99" s="109"/>
      <c r="T99" s="109"/>
      <c r="U99" s="109"/>
      <c r="V99" s="109"/>
      <c r="W99" s="110"/>
      <c r="X99" s="110"/>
      <c r="Y99" s="110"/>
      <c r="Z99" s="110"/>
      <c r="AA99" s="110"/>
      <c r="AB99" s="110"/>
      <c r="AC99" s="110"/>
      <c r="AD99" s="110"/>
      <c r="AE99" s="110"/>
      <c r="AF99" s="110"/>
      <c r="AG99" s="110"/>
      <c r="AH99" s="110"/>
      <c r="AI99" s="110"/>
      <c r="AJ99" s="110"/>
      <c r="AK99" s="110"/>
      <c r="AL99" s="110"/>
      <c r="AM99" s="110"/>
      <c r="AN99" s="22"/>
      <c r="AO99" s="109" t="s">
        <v>77</v>
      </c>
      <c r="AP99" s="109"/>
      <c r="AQ99" s="109"/>
      <c r="AR99" s="109"/>
      <c r="AS99" s="109"/>
      <c r="AT99" s="109"/>
      <c r="AU99" s="109"/>
      <c r="AV99" s="109"/>
      <c r="AW99" s="109"/>
      <c r="AX99" s="109"/>
      <c r="AY99" s="109"/>
      <c r="AZ99" s="109"/>
      <c r="BA99" s="109"/>
      <c r="BB99" s="109"/>
      <c r="BC99" s="109"/>
      <c r="BD99" s="109"/>
      <c r="BE99" s="109"/>
      <c r="BF99" s="109"/>
      <c r="BG99" s="109"/>
      <c r="BH99" s="23"/>
      <c r="BI99" s="37"/>
      <c r="BJ99" s="37"/>
      <c r="BK99" s="37"/>
      <c r="BL99" s="37"/>
      <c r="BM99" s="37"/>
    </row>
    <row r="100" spans="1:65" ht="13.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111"/>
      <c r="X100" s="111"/>
      <c r="Y100" s="111"/>
      <c r="Z100" s="111"/>
      <c r="AA100" s="111"/>
      <c r="AB100" s="111"/>
      <c r="AC100" s="111"/>
      <c r="AD100" s="111"/>
      <c r="AE100" s="111"/>
      <c r="AF100" s="111"/>
      <c r="AG100" s="111"/>
      <c r="AH100" s="111"/>
      <c r="AI100" s="111"/>
      <c r="AJ100" s="111"/>
      <c r="AK100" s="111"/>
      <c r="AL100" s="111"/>
      <c r="AM100" s="111"/>
      <c r="AN100" s="23"/>
      <c r="AO100" s="111"/>
      <c r="AP100" s="111"/>
      <c r="AQ100" s="111"/>
      <c r="AR100" s="111"/>
      <c r="AS100" s="111"/>
      <c r="AT100" s="111"/>
      <c r="AU100" s="111"/>
      <c r="AV100" s="111"/>
      <c r="AW100" s="111"/>
      <c r="AX100" s="111"/>
      <c r="AY100" s="111"/>
      <c r="AZ100" s="111"/>
      <c r="BA100" s="111"/>
      <c r="BB100" s="111"/>
      <c r="BC100" s="111"/>
      <c r="BD100" s="111"/>
      <c r="BE100" s="111"/>
      <c r="BF100" s="111"/>
      <c r="BG100" s="111"/>
      <c r="BH100" s="23"/>
      <c r="BI100" s="37"/>
      <c r="BJ100" s="37"/>
      <c r="BK100" s="37"/>
      <c r="BL100" s="37"/>
      <c r="BM100" s="37"/>
    </row>
    <row r="101" spans="1:65" x14ac:dyDescent="0.25">
      <c r="A101" s="114" t="s">
        <v>2</v>
      </c>
      <c r="B101" s="114"/>
      <c r="C101" s="114"/>
      <c r="D101" s="114"/>
      <c r="E101" s="114"/>
      <c r="F101" s="114"/>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37"/>
      <c r="BJ101" s="37"/>
      <c r="BK101" s="37"/>
      <c r="BL101" s="37"/>
      <c r="BM101" s="37"/>
    </row>
    <row r="102" spans="1:65" ht="30.75" customHeight="1" x14ac:dyDescent="0.25">
      <c r="A102" s="109" t="s">
        <v>97</v>
      </c>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10"/>
      <c r="X102" s="110"/>
      <c r="Y102" s="110"/>
      <c r="Z102" s="110"/>
      <c r="AA102" s="110"/>
      <c r="AB102" s="110"/>
      <c r="AC102" s="110"/>
      <c r="AD102" s="110"/>
      <c r="AE102" s="110"/>
      <c r="AF102" s="110"/>
      <c r="AG102" s="110"/>
      <c r="AH102" s="110"/>
      <c r="AI102" s="110"/>
      <c r="AJ102" s="110"/>
      <c r="AK102" s="110"/>
      <c r="AL102" s="110"/>
      <c r="AM102" s="110"/>
      <c r="AN102" s="22"/>
      <c r="AO102" s="116" t="s">
        <v>78</v>
      </c>
      <c r="AP102" s="116"/>
      <c r="AQ102" s="116"/>
      <c r="AR102" s="116"/>
      <c r="AS102" s="116"/>
      <c r="AT102" s="116"/>
      <c r="AU102" s="116"/>
      <c r="AV102" s="116"/>
      <c r="AW102" s="116"/>
      <c r="AX102" s="116"/>
      <c r="AY102" s="116"/>
      <c r="AZ102" s="116"/>
      <c r="BA102" s="116"/>
      <c r="BB102" s="116"/>
      <c r="BC102" s="116"/>
      <c r="BD102" s="116"/>
      <c r="BE102" s="116"/>
      <c r="BF102" s="116"/>
      <c r="BG102" s="116"/>
      <c r="BH102" s="25"/>
      <c r="BI102" s="38"/>
      <c r="BJ102" s="38"/>
      <c r="BK102" s="38"/>
      <c r="BL102" s="38"/>
      <c r="BM102" s="37"/>
    </row>
    <row r="103" spans="1:65"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111"/>
      <c r="X103" s="111"/>
      <c r="Y103" s="111"/>
      <c r="Z103" s="111"/>
      <c r="AA103" s="111"/>
      <c r="AB103" s="111"/>
      <c r="AC103" s="111"/>
      <c r="AD103" s="111"/>
      <c r="AE103" s="111"/>
      <c r="AF103" s="111"/>
      <c r="AG103" s="111"/>
      <c r="AH103" s="111"/>
      <c r="AI103" s="111"/>
      <c r="AJ103" s="111"/>
      <c r="AK103" s="111"/>
      <c r="AL103" s="111"/>
      <c r="AM103" s="111"/>
      <c r="AN103" s="23"/>
      <c r="AO103" s="111"/>
      <c r="AP103" s="111"/>
      <c r="AQ103" s="111"/>
      <c r="AR103" s="111"/>
      <c r="AS103" s="111"/>
      <c r="AT103" s="111"/>
      <c r="AU103" s="111"/>
      <c r="AV103" s="111"/>
      <c r="AW103" s="111"/>
      <c r="AX103" s="111"/>
      <c r="AY103" s="111"/>
      <c r="AZ103" s="111"/>
      <c r="BA103" s="111"/>
      <c r="BB103" s="111"/>
      <c r="BC103" s="111"/>
      <c r="BD103" s="111"/>
      <c r="BE103" s="111"/>
      <c r="BF103" s="111"/>
      <c r="BG103" s="111"/>
      <c r="BH103" s="25"/>
      <c r="BI103" s="38"/>
      <c r="BJ103" s="38"/>
      <c r="BK103" s="38"/>
      <c r="BL103" s="38"/>
      <c r="BM103" s="37"/>
    </row>
    <row r="104" spans="1:65" x14ac:dyDescent="0.25">
      <c r="A104" s="112">
        <v>44635</v>
      </c>
      <c r="B104" s="113"/>
      <c r="C104" s="113"/>
      <c r="D104" s="113"/>
      <c r="E104" s="113"/>
      <c r="F104" s="113"/>
      <c r="G104" s="113"/>
      <c r="H104" s="11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37"/>
      <c r="BJ104" s="37"/>
      <c r="BK104" s="37"/>
      <c r="BL104" s="37"/>
      <c r="BM104" s="37"/>
    </row>
    <row r="105" spans="1:65" ht="5.25" customHeight="1" x14ac:dyDescent="0.25">
      <c r="A105" s="111"/>
      <c r="B105" s="111"/>
      <c r="C105" s="111"/>
      <c r="D105" s="111"/>
      <c r="E105" s="111"/>
      <c r="F105" s="111"/>
      <c r="G105" s="111"/>
      <c r="H105" s="111"/>
      <c r="I105" s="27"/>
      <c r="J105" s="27"/>
      <c r="K105" s="27"/>
      <c r="L105" s="27"/>
      <c r="M105" s="27"/>
      <c r="N105" s="27"/>
      <c r="O105" s="27"/>
      <c r="P105" s="27"/>
      <c r="Q105" s="27"/>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37"/>
      <c r="BJ105" s="37"/>
      <c r="BK105" s="37"/>
      <c r="BL105" s="37"/>
      <c r="BM105" s="37"/>
    </row>
    <row r="106" spans="1:65" x14ac:dyDescent="0.25">
      <c r="A106" s="23" t="s">
        <v>34</v>
      </c>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37"/>
      <c r="BJ106" s="37"/>
      <c r="BK106" s="37"/>
      <c r="BL106" s="37"/>
      <c r="BM106" s="37"/>
    </row>
    <row r="107" spans="1:65" x14ac:dyDescent="0.25">
      <c r="A107" s="106"/>
      <c r="B107" s="107"/>
      <c r="C107" s="107"/>
      <c r="D107" s="107"/>
      <c r="E107" s="107"/>
      <c r="F107" s="107"/>
      <c r="G107" s="107"/>
      <c r="H107" s="107"/>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row>
    <row r="108" spans="1:65" x14ac:dyDescent="0.25">
      <c r="A108" s="108"/>
      <c r="B108" s="108"/>
      <c r="C108" s="108"/>
      <c r="D108" s="108"/>
      <c r="E108" s="108"/>
      <c r="F108" s="108"/>
      <c r="G108" s="108"/>
      <c r="H108" s="108"/>
      <c r="I108" s="28"/>
      <c r="J108" s="28"/>
      <c r="K108" s="28"/>
      <c r="L108" s="28"/>
      <c r="M108" s="28"/>
      <c r="N108" s="28"/>
      <c r="O108" s="28"/>
      <c r="P108" s="28"/>
      <c r="Q108" s="2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row>
    <row r="109" spans="1:6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row>
    <row r="110" spans="1:6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row>
    <row r="111" spans="1:6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row>
  </sheetData>
  <mergeCells count="365">
    <mergeCell ref="AW77:BD77"/>
    <mergeCell ref="AW72:BD72"/>
    <mergeCell ref="A81:F81"/>
    <mergeCell ref="G81:Y81"/>
    <mergeCell ref="A80:F80"/>
    <mergeCell ref="G80:Y80"/>
    <mergeCell ref="Z80:AD80"/>
    <mergeCell ref="AE78:AN78"/>
    <mergeCell ref="AO78:AV78"/>
    <mergeCell ref="BE88:BL88"/>
    <mergeCell ref="A86:F86"/>
    <mergeCell ref="Z87:AD87"/>
    <mergeCell ref="AE87:AN87"/>
    <mergeCell ref="AO87:AV87"/>
    <mergeCell ref="AW87:BD87"/>
    <mergeCell ref="BE87:BL87"/>
    <mergeCell ref="AE86:AN86"/>
    <mergeCell ref="AO86:AV86"/>
    <mergeCell ref="AW86:BD86"/>
    <mergeCell ref="A88:F88"/>
    <mergeCell ref="G88:Y88"/>
    <mergeCell ref="Z88:AD88"/>
    <mergeCell ref="AE88:AN88"/>
    <mergeCell ref="AO88:AV88"/>
    <mergeCell ref="AW88:BD88"/>
    <mergeCell ref="BE83:BL83"/>
    <mergeCell ref="BE86:BL86"/>
    <mergeCell ref="G87:Y87"/>
    <mergeCell ref="G86:Y86"/>
    <mergeCell ref="Z86:AD86"/>
    <mergeCell ref="A87:F87"/>
    <mergeCell ref="A85:F85"/>
    <mergeCell ref="G85:Y85"/>
    <mergeCell ref="Z85:AD85"/>
    <mergeCell ref="AE85:AN85"/>
    <mergeCell ref="AO85:AV85"/>
    <mergeCell ref="AW85:BD85"/>
    <mergeCell ref="A83:F83"/>
    <mergeCell ref="G83:Y83"/>
    <mergeCell ref="Z83:AD83"/>
    <mergeCell ref="AE83:AN83"/>
    <mergeCell ref="AO83:AV83"/>
    <mergeCell ref="AW83:BD83"/>
    <mergeCell ref="BE61:BL61"/>
    <mergeCell ref="BE62:BL62"/>
    <mergeCell ref="AW61:BD61"/>
    <mergeCell ref="A62:F62"/>
    <mergeCell ref="G62:Y62"/>
    <mergeCell ref="Z62:AD62"/>
    <mergeCell ref="AE62:AN62"/>
    <mergeCell ref="AO62:AV62"/>
    <mergeCell ref="AW62:BD62"/>
    <mergeCell ref="G61:Y61"/>
    <mergeCell ref="Z61:AD61"/>
    <mergeCell ref="AE61:AN61"/>
    <mergeCell ref="AO61:AV61"/>
    <mergeCell ref="A50:BL50"/>
    <mergeCell ref="A51:AY51"/>
    <mergeCell ref="A52:C53"/>
    <mergeCell ref="D52:AA53"/>
    <mergeCell ref="AB52:AI53"/>
    <mergeCell ref="AJ52:AQ53"/>
    <mergeCell ref="AR52:AY53"/>
    <mergeCell ref="A57:C57"/>
    <mergeCell ref="D57:AA57"/>
    <mergeCell ref="AB57:AI57"/>
    <mergeCell ref="AJ57:AQ57"/>
    <mergeCell ref="AR57:AY57"/>
    <mergeCell ref="A54:C54"/>
    <mergeCell ref="D55:AA55"/>
    <mergeCell ref="AB55:AI55"/>
    <mergeCell ref="AJ55:AQ55"/>
    <mergeCell ref="AR55:AY55"/>
    <mergeCell ref="A56:C56"/>
    <mergeCell ref="D56:AA56"/>
    <mergeCell ref="AB56:AI56"/>
    <mergeCell ref="AJ56:AQ56"/>
    <mergeCell ref="AR56:AY56"/>
    <mergeCell ref="D54:AA54"/>
    <mergeCell ref="AB54:AI54"/>
    <mergeCell ref="A47:C47"/>
    <mergeCell ref="D47:AB47"/>
    <mergeCell ref="AC47:AJ47"/>
    <mergeCell ref="AK47:AR47"/>
    <mergeCell ref="AS47:AZ47"/>
    <mergeCell ref="A48:C48"/>
    <mergeCell ref="D48:AB48"/>
    <mergeCell ref="AC48:AJ48"/>
    <mergeCell ref="AK48:AR48"/>
    <mergeCell ref="AS48:AZ48"/>
    <mergeCell ref="A45:C45"/>
    <mergeCell ref="D45:AB45"/>
    <mergeCell ref="AC45:AJ45"/>
    <mergeCell ref="AK45:AR45"/>
    <mergeCell ref="AS45:AZ45"/>
    <mergeCell ref="A46:C46"/>
    <mergeCell ref="D46:AB46"/>
    <mergeCell ref="AC46:AJ46"/>
    <mergeCell ref="AK46:AR46"/>
    <mergeCell ref="AS46:AZ46"/>
    <mergeCell ref="A39:F39"/>
    <mergeCell ref="G39:BL39"/>
    <mergeCell ref="A41:AZ41"/>
    <mergeCell ref="A42:AZ42"/>
    <mergeCell ref="A43:C44"/>
    <mergeCell ref="D43:AB44"/>
    <mergeCell ref="AC43:AJ44"/>
    <mergeCell ref="AK43:AR44"/>
    <mergeCell ref="AS43:AZ44"/>
    <mergeCell ref="A37:F37"/>
    <mergeCell ref="G37:BL37"/>
    <mergeCell ref="A38:F38"/>
    <mergeCell ref="G38:BL38"/>
    <mergeCell ref="A29:F29"/>
    <mergeCell ref="G29:BL29"/>
    <mergeCell ref="A30:F30"/>
    <mergeCell ref="G30:BL30"/>
    <mergeCell ref="A32:BL32"/>
    <mergeCell ref="A33:BL33"/>
    <mergeCell ref="A23:BL23"/>
    <mergeCell ref="A24:BL24"/>
    <mergeCell ref="A26:BL26"/>
    <mergeCell ref="A27:F27"/>
    <mergeCell ref="G27:BL27"/>
    <mergeCell ref="A28:F28"/>
    <mergeCell ref="G28:BL28"/>
    <mergeCell ref="A35:BL35"/>
    <mergeCell ref="A36:F36"/>
    <mergeCell ref="G36:BL36"/>
    <mergeCell ref="BE17:BL17"/>
    <mergeCell ref="B18:L18"/>
    <mergeCell ref="N18:Y18"/>
    <mergeCell ref="AA18:AI18"/>
    <mergeCell ref="AK18:BC18"/>
    <mergeCell ref="BE18:BL18"/>
    <mergeCell ref="N15:AS15"/>
    <mergeCell ref="AU15:BB15"/>
    <mergeCell ref="B17:L17"/>
    <mergeCell ref="N17:Y17"/>
    <mergeCell ref="AA17:AI17"/>
    <mergeCell ref="AK17:BC17"/>
    <mergeCell ref="B15:M15"/>
    <mergeCell ref="N12:AS12"/>
    <mergeCell ref="AU12:BB12"/>
    <mergeCell ref="B14:L14"/>
    <mergeCell ref="N14:AS14"/>
    <mergeCell ref="AU14:BB14"/>
    <mergeCell ref="A8:BL8"/>
    <mergeCell ref="A9:BL9"/>
    <mergeCell ref="B11:L11"/>
    <mergeCell ref="N11:AS11"/>
    <mergeCell ref="AU11:BB11"/>
    <mergeCell ref="B12:M12"/>
    <mergeCell ref="AJ54:AQ54"/>
    <mergeCell ref="AR54:AY54"/>
    <mergeCell ref="AO69:AV69"/>
    <mergeCell ref="AW69:BD69"/>
    <mergeCell ref="BE69:BL69"/>
    <mergeCell ref="AE64:AN64"/>
    <mergeCell ref="AO64:AV64"/>
    <mergeCell ref="AW64:BD64"/>
    <mergeCell ref="A60:BL60"/>
    <mergeCell ref="A55:C55"/>
    <mergeCell ref="A61:F61"/>
    <mergeCell ref="AE69:AN69"/>
    <mergeCell ref="A63:F63"/>
    <mergeCell ref="G63:Y63"/>
    <mergeCell ref="AE66:AN66"/>
    <mergeCell ref="AO66:AV66"/>
    <mergeCell ref="AW66:BD66"/>
    <mergeCell ref="BE66:BL66"/>
    <mergeCell ref="A68:F68"/>
    <mergeCell ref="G68:Y68"/>
    <mergeCell ref="Z63:AD63"/>
    <mergeCell ref="AE63:AN63"/>
    <mergeCell ref="AO63:AV63"/>
    <mergeCell ref="AW63:BD63"/>
    <mergeCell ref="BE72:BL72"/>
    <mergeCell ref="A76:F76"/>
    <mergeCell ref="BE63:BL63"/>
    <mergeCell ref="BE70:BL70"/>
    <mergeCell ref="A70:F70"/>
    <mergeCell ref="G70:Y70"/>
    <mergeCell ref="Z70:AD70"/>
    <mergeCell ref="BE64:BL64"/>
    <mergeCell ref="A66:F66"/>
    <mergeCell ref="G66:Y66"/>
    <mergeCell ref="Z66:AD66"/>
    <mergeCell ref="AE70:AN70"/>
    <mergeCell ref="AO70:AV70"/>
    <mergeCell ref="AW70:BD70"/>
    <mergeCell ref="A65:F65"/>
    <mergeCell ref="G65:Y65"/>
    <mergeCell ref="Z65:AD65"/>
    <mergeCell ref="AE65:AN65"/>
    <mergeCell ref="AO65:AV65"/>
    <mergeCell ref="AW65:BD65"/>
    <mergeCell ref="BE65:BL65"/>
    <mergeCell ref="AE71:AN71"/>
    <mergeCell ref="AO71:AV71"/>
    <mergeCell ref="AW71:BD71"/>
    <mergeCell ref="Z64:AD64"/>
    <mergeCell ref="A69:F69"/>
    <mergeCell ref="G69:Y69"/>
    <mergeCell ref="Z69:AD69"/>
    <mergeCell ref="A71:F71"/>
    <mergeCell ref="G71:Y71"/>
    <mergeCell ref="Z71:AD71"/>
    <mergeCell ref="AO75:AV75"/>
    <mergeCell ref="AE75:AN75"/>
    <mergeCell ref="Z75:AD75"/>
    <mergeCell ref="G75:Y75"/>
    <mergeCell ref="A75:F75"/>
    <mergeCell ref="A72:F72"/>
    <mergeCell ref="G72:Y72"/>
    <mergeCell ref="Z72:AD72"/>
    <mergeCell ref="AE72:AN72"/>
    <mergeCell ref="AO72:AV72"/>
    <mergeCell ref="A101:BH101"/>
    <mergeCell ref="A102:V102"/>
    <mergeCell ref="W102:AM102"/>
    <mergeCell ref="AO102:BG102"/>
    <mergeCell ref="A84:F84"/>
    <mergeCell ref="G84:Y84"/>
    <mergeCell ref="Z84:AD84"/>
    <mergeCell ref="A74:F74"/>
    <mergeCell ref="G74:Y74"/>
    <mergeCell ref="Z74:AD74"/>
    <mergeCell ref="Z81:AD81"/>
    <mergeCell ref="A77:F77"/>
    <mergeCell ref="G77:Y77"/>
    <mergeCell ref="Z77:AD77"/>
    <mergeCell ref="BE77:BL77"/>
    <mergeCell ref="AE77:AN77"/>
    <mergeCell ref="AO77:AV77"/>
    <mergeCell ref="BE81:BL81"/>
    <mergeCell ref="BE80:BL80"/>
    <mergeCell ref="AE80:AN80"/>
    <mergeCell ref="AO80:AV80"/>
    <mergeCell ref="AW80:BD80"/>
    <mergeCell ref="AO81:AV81"/>
    <mergeCell ref="AW81:BD81"/>
    <mergeCell ref="AU5:BL5"/>
    <mergeCell ref="W20:AD20"/>
    <mergeCell ref="AV20:BB20"/>
    <mergeCell ref="K21:Q21"/>
    <mergeCell ref="A107:H107"/>
    <mergeCell ref="A108:H108"/>
    <mergeCell ref="AE96:AN96"/>
    <mergeCell ref="AO96:AV96"/>
    <mergeCell ref="AW96:BD96"/>
    <mergeCell ref="BE96:BL96"/>
    <mergeCell ref="A99:V99"/>
    <mergeCell ref="W99:AM99"/>
    <mergeCell ref="AO99:BG99"/>
    <mergeCell ref="A96:F96"/>
    <mergeCell ref="W100:AM100"/>
    <mergeCell ref="AO100:BG100"/>
    <mergeCell ref="G96:Y96"/>
    <mergeCell ref="Z96:AD96"/>
    <mergeCell ref="W103:AM103"/>
    <mergeCell ref="AO103:BG103"/>
    <mergeCell ref="A104:H104"/>
    <mergeCell ref="A105:H105"/>
    <mergeCell ref="A89:F89"/>
    <mergeCell ref="G89:Y89"/>
    <mergeCell ref="AO94:AV94"/>
    <mergeCell ref="AW94:BD94"/>
    <mergeCell ref="BE94:BL94"/>
    <mergeCell ref="A91:F91"/>
    <mergeCell ref="G91:Y91"/>
    <mergeCell ref="Z91:AD91"/>
    <mergeCell ref="AE91:AN91"/>
    <mergeCell ref="AO91:AV91"/>
    <mergeCell ref="AW91:BD91"/>
    <mergeCell ref="BE91:BL91"/>
    <mergeCell ref="G90:Y90"/>
    <mergeCell ref="Z90:AD90"/>
    <mergeCell ref="AE90:AN90"/>
    <mergeCell ref="AO90:AV90"/>
    <mergeCell ref="AW90:BD90"/>
    <mergeCell ref="BE90:BL90"/>
    <mergeCell ref="A95:F95"/>
    <mergeCell ref="G95:Y95"/>
    <mergeCell ref="Z95:AD95"/>
    <mergeCell ref="AE95:AN95"/>
    <mergeCell ref="AO95:AV95"/>
    <mergeCell ref="AW95:BD95"/>
    <mergeCell ref="BE95:BL95"/>
    <mergeCell ref="A93:F93"/>
    <mergeCell ref="G93:Y93"/>
    <mergeCell ref="Z93:AD93"/>
    <mergeCell ref="AE93:AN93"/>
    <mergeCell ref="AO93:AV93"/>
    <mergeCell ref="AW93:BD93"/>
    <mergeCell ref="BE93:BL93"/>
    <mergeCell ref="A94:F94"/>
    <mergeCell ref="G94:Y94"/>
    <mergeCell ref="Z94:AD94"/>
    <mergeCell ref="AE94:AN94"/>
    <mergeCell ref="BE89:BL89"/>
    <mergeCell ref="A78:F78"/>
    <mergeCell ref="AW67:BD67"/>
    <mergeCell ref="BE67:BL67"/>
    <mergeCell ref="A92:F92"/>
    <mergeCell ref="G92:Y92"/>
    <mergeCell ref="Z92:AD92"/>
    <mergeCell ref="AE92:AN92"/>
    <mergeCell ref="AO92:AV92"/>
    <mergeCell ref="AW92:BD92"/>
    <mergeCell ref="BE92:BL92"/>
    <mergeCell ref="BE85:BL85"/>
    <mergeCell ref="AE73:AN73"/>
    <mergeCell ref="AO73:AV73"/>
    <mergeCell ref="AW73:BD73"/>
    <mergeCell ref="BE73:BL73"/>
    <mergeCell ref="AE84:AN84"/>
    <mergeCell ref="AO84:AV84"/>
    <mergeCell ref="AW84:BD84"/>
    <mergeCell ref="BE84:BL84"/>
    <mergeCell ref="AE81:AN81"/>
    <mergeCell ref="G78:Y78"/>
    <mergeCell ref="Z78:AD78"/>
    <mergeCell ref="A90:F90"/>
    <mergeCell ref="AE89:AN89"/>
    <mergeCell ref="AO89:AV89"/>
    <mergeCell ref="AW89:BD89"/>
    <mergeCell ref="Z89:AD89"/>
    <mergeCell ref="G76:Y76"/>
    <mergeCell ref="Z76:AD76"/>
    <mergeCell ref="AE76:AN76"/>
    <mergeCell ref="AO76:AV76"/>
    <mergeCell ref="AW76:BD76"/>
    <mergeCell ref="AW75:BD75"/>
    <mergeCell ref="A73:F73"/>
    <mergeCell ref="G73:Y73"/>
    <mergeCell ref="Z73:AD73"/>
    <mergeCell ref="AE74:AN74"/>
    <mergeCell ref="AO74:AV74"/>
    <mergeCell ref="AW74:BD74"/>
    <mergeCell ref="AW78:BD78"/>
    <mergeCell ref="A64:F64"/>
    <mergeCell ref="A79:F79"/>
    <mergeCell ref="G79:Y79"/>
    <mergeCell ref="Z79:AD79"/>
    <mergeCell ref="AE79:AN79"/>
    <mergeCell ref="AO79:AV79"/>
    <mergeCell ref="AW79:BD79"/>
    <mergeCell ref="BE79:BL79"/>
    <mergeCell ref="Z68:AD68"/>
    <mergeCell ref="AE68:AN68"/>
    <mergeCell ref="AO68:AV68"/>
    <mergeCell ref="AW68:BD68"/>
    <mergeCell ref="BE68:BL68"/>
    <mergeCell ref="A67:F67"/>
    <mergeCell ref="G67:Y67"/>
    <mergeCell ref="Z67:AD67"/>
    <mergeCell ref="AE67:AN67"/>
    <mergeCell ref="AO67:AV67"/>
    <mergeCell ref="BE76:BL76"/>
    <mergeCell ref="BE75:BL75"/>
    <mergeCell ref="BE74:BL74"/>
    <mergeCell ref="BE78:BL78"/>
    <mergeCell ref="BE71:BL71"/>
    <mergeCell ref="G64:Y64"/>
  </mergeCells>
  <conditionalFormatting sqref="D48:I49">
    <cfRule type="cellIs" dxfId="38" priority="210" stopIfTrue="1" operator="equal">
      <formula>#REF!</formula>
    </cfRule>
  </conditionalFormatting>
  <conditionalFormatting sqref="D47">
    <cfRule type="cellIs" dxfId="37" priority="208" stopIfTrue="1" operator="equal">
      <formula>$D45</formula>
    </cfRule>
  </conditionalFormatting>
  <conditionalFormatting sqref="G73:L73">
    <cfRule type="cellIs" dxfId="36" priority="58" stopIfTrue="1" operator="equal">
      <formula>$G72</formula>
    </cfRule>
  </conditionalFormatting>
  <conditionalFormatting sqref="A76:F76 A89:F89 A91:F94">
    <cfRule type="cellIs" dxfId="35" priority="55" stopIfTrue="1" operator="equal">
      <formula>0</formula>
    </cfRule>
  </conditionalFormatting>
  <conditionalFormatting sqref="A96:F96">
    <cfRule type="cellIs" dxfId="34" priority="53" stopIfTrue="1" operator="equal">
      <formula>0</formula>
    </cfRule>
  </conditionalFormatting>
  <conditionalFormatting sqref="A63:F63 A83:F83 A86:F86 A72:F74">
    <cfRule type="cellIs" dxfId="33" priority="67" stopIfTrue="1" operator="equal">
      <formula>0</formula>
    </cfRule>
  </conditionalFormatting>
  <conditionalFormatting sqref="G63:L63">
    <cfRule type="cellIs" dxfId="32" priority="68" stopIfTrue="1" operator="equal">
      <formula>#REF!</formula>
    </cfRule>
  </conditionalFormatting>
  <conditionalFormatting sqref="G83:L83">
    <cfRule type="cellIs" dxfId="31" priority="69" stopIfTrue="1" operator="equal">
      <formula>#REF!</formula>
    </cfRule>
  </conditionalFormatting>
  <conditionalFormatting sqref="G91:L91 G74:G81">
    <cfRule type="cellIs" dxfId="30" priority="64" stopIfTrue="1" operator="equal">
      <formula>#REF!</formula>
    </cfRule>
  </conditionalFormatting>
  <conditionalFormatting sqref="G64">
    <cfRule type="cellIs" dxfId="29" priority="62" stopIfTrue="1" operator="equal">
      <formula>#REF!</formula>
    </cfRule>
  </conditionalFormatting>
  <conditionalFormatting sqref="A64:F64">
    <cfRule type="cellIs" dxfId="28" priority="61" stopIfTrue="1" operator="equal">
      <formula>0</formula>
    </cfRule>
  </conditionalFormatting>
  <conditionalFormatting sqref="A71:F71">
    <cfRule type="cellIs" dxfId="27" priority="59" stopIfTrue="1" operator="equal">
      <formula>0</formula>
    </cfRule>
  </conditionalFormatting>
  <conditionalFormatting sqref="A88:F88">
    <cfRule type="cellIs" dxfId="26" priority="56" stopIfTrue="1" operator="equal">
      <formula>0</formula>
    </cfRule>
  </conditionalFormatting>
  <conditionalFormatting sqref="A70:F70">
    <cfRule type="cellIs" dxfId="25" priority="54" stopIfTrue="1" operator="equal">
      <formula>0</formula>
    </cfRule>
  </conditionalFormatting>
  <conditionalFormatting sqref="A84:F84">
    <cfRule type="cellIs" dxfId="24" priority="51" stopIfTrue="1" operator="equal">
      <formula>0</formula>
    </cfRule>
  </conditionalFormatting>
  <conditionalFormatting sqref="A77:F77">
    <cfRule type="cellIs" dxfId="23" priority="48" stopIfTrue="1" operator="equal">
      <formula>0</formula>
    </cfRule>
  </conditionalFormatting>
  <conditionalFormatting sqref="A87:F87">
    <cfRule type="cellIs" dxfId="22" priority="46" stopIfTrue="1" operator="equal">
      <formula>0</formula>
    </cfRule>
  </conditionalFormatting>
  <conditionalFormatting sqref="A69:F69">
    <cfRule type="cellIs" dxfId="21" priority="44" stopIfTrue="1" operator="equal">
      <formula>0</formula>
    </cfRule>
  </conditionalFormatting>
  <conditionalFormatting sqref="A80:F80">
    <cfRule type="cellIs" dxfId="20" priority="42" stopIfTrue="1" operator="equal">
      <formula>0</formula>
    </cfRule>
  </conditionalFormatting>
  <conditionalFormatting sqref="A95:F95">
    <cfRule type="cellIs" dxfId="19" priority="38" stopIfTrue="1" operator="equal">
      <formula>0</formula>
    </cfRule>
  </conditionalFormatting>
  <conditionalFormatting sqref="A81:F81">
    <cfRule type="cellIs" dxfId="18" priority="36" stopIfTrue="1" operator="equal">
      <formula>0</formula>
    </cfRule>
  </conditionalFormatting>
  <conditionalFormatting sqref="A90:F90">
    <cfRule type="cellIs" dxfId="17" priority="35" stopIfTrue="1" operator="equal">
      <formula>0</formula>
    </cfRule>
  </conditionalFormatting>
  <conditionalFormatting sqref="A75:F75">
    <cfRule type="cellIs" dxfId="16" priority="24" stopIfTrue="1" operator="equal">
      <formula>0</formula>
    </cfRule>
  </conditionalFormatting>
  <conditionalFormatting sqref="A85:F85">
    <cfRule type="cellIs" dxfId="15" priority="23" stopIfTrue="1" operator="equal">
      <formula>0</formula>
    </cfRule>
  </conditionalFormatting>
  <conditionalFormatting sqref="A78:F78">
    <cfRule type="cellIs" dxfId="14" priority="18" stopIfTrue="1" operator="equal">
      <formula>0</formula>
    </cfRule>
  </conditionalFormatting>
  <conditionalFormatting sqref="A93:F94">
    <cfRule type="cellIs" dxfId="13" priority="16" stopIfTrue="1" operator="equal">
      <formula>0</formula>
    </cfRule>
  </conditionalFormatting>
  <conditionalFormatting sqref="A92:F92">
    <cfRule type="cellIs" dxfId="12" priority="14" stopIfTrue="1" operator="equal">
      <formula>0</formula>
    </cfRule>
  </conditionalFormatting>
  <conditionalFormatting sqref="G65">
    <cfRule type="cellIs" dxfId="11" priority="13" stopIfTrue="1" operator="equal">
      <formula>$G68</formula>
    </cfRule>
  </conditionalFormatting>
  <conditionalFormatting sqref="A65:F65">
    <cfRule type="cellIs" dxfId="10" priority="12" stopIfTrue="1" operator="equal">
      <formula>0</formula>
    </cfRule>
  </conditionalFormatting>
  <conditionalFormatting sqref="G67">
    <cfRule type="cellIs" dxfId="9" priority="11" stopIfTrue="1" operator="equal">
      <formula>$G60</formula>
    </cfRule>
  </conditionalFormatting>
  <conditionalFormatting sqref="A67:F67">
    <cfRule type="cellIs" dxfId="8" priority="10" stopIfTrue="1" operator="equal">
      <formula>0</formula>
    </cfRule>
  </conditionalFormatting>
  <conditionalFormatting sqref="A66:F66">
    <cfRule type="cellIs" dxfId="7" priority="8" stopIfTrue="1" operator="equal">
      <formula>0</formula>
    </cfRule>
  </conditionalFormatting>
  <conditionalFormatting sqref="G68">
    <cfRule type="cellIs" dxfId="6" priority="7" stopIfTrue="1" operator="equal">
      <formula>#REF!</formula>
    </cfRule>
  </conditionalFormatting>
  <conditionalFormatting sqref="A68:F68">
    <cfRule type="cellIs" dxfId="5" priority="6" stopIfTrue="1" operator="equal">
      <formula>0</formula>
    </cfRule>
  </conditionalFormatting>
  <conditionalFormatting sqref="G66">
    <cfRule type="cellIs" dxfId="4" priority="213" stopIfTrue="1" operator="equal">
      <formula>#REF!</formula>
    </cfRule>
  </conditionalFormatting>
  <conditionalFormatting sqref="G69:G72">
    <cfRule type="cellIs" dxfId="3" priority="5" stopIfTrue="1" operator="equal">
      <formula>#REF!</formula>
    </cfRule>
  </conditionalFormatting>
  <conditionalFormatting sqref="G84:G90">
    <cfRule type="cellIs" dxfId="2" priority="3" stopIfTrue="1" operator="equal">
      <formula>#REF!</formula>
    </cfRule>
  </conditionalFormatting>
  <conditionalFormatting sqref="G92:G94">
    <cfRule type="cellIs" dxfId="1" priority="2" stopIfTrue="1" operator="equal">
      <formula>#REF!</formula>
    </cfRule>
  </conditionalFormatting>
  <conditionalFormatting sqref="G95:G96">
    <cfRule type="cellIs" dxfId="0" priority="1" stopIfTrue="1" operator="equal">
      <formula>#REF!</formula>
    </cfRule>
  </conditionalFormatting>
  <printOptions horizontalCentered="1" verticalCentered="1"/>
  <pageMargins left="0.78740157480314965" right="0.78740157480314965" top="1.1811023622047245" bottom="0.39370078740157483" header="0.98425196850393704" footer="0"/>
  <pageSetup paperSize="9" scale="79" fitToHeight="500" orientation="landscape" r:id="rId1"/>
  <headerFooter differentFirst="1" alignWithMargins="0">
    <oddHeader xml:space="preserve">&amp;RПродовження додатка </oddHeader>
  </headerFooter>
  <rowBreaks count="1" manualBreakCount="1">
    <brk id="78"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КПК0212111 </vt:lpstr>
      <vt:lpstr>' КПК0212111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Наталiя</cp:lastModifiedBy>
  <cp:lastPrinted>2022-03-24T08:25:05Z</cp:lastPrinted>
  <dcterms:created xsi:type="dcterms:W3CDTF">2016-08-15T09:54:21Z</dcterms:created>
  <dcterms:modified xsi:type="dcterms:W3CDTF">2022-03-24T08:25:10Z</dcterms:modified>
</cp:coreProperties>
</file>